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1" sheetId="1" r:id="rId1"/>
  </sheets>
  <definedNames>
    <definedName name="_xlnm.Print_Titles" localSheetId="0">'2021'!$8:$9</definedName>
  </definedNames>
  <calcPr fullCalcOnLoad="1"/>
</workbook>
</file>

<file path=xl/sharedStrings.xml><?xml version="1.0" encoding="utf-8"?>
<sst xmlns="http://schemas.openxmlformats.org/spreadsheetml/2006/main" count="266" uniqueCount="167">
  <si>
    <t>Drobný dlouhodobý hmotný majetek</t>
  </si>
  <si>
    <t>Pozemky</t>
  </si>
  <si>
    <t>- ceniny</t>
  </si>
  <si>
    <t>- sociální fond</t>
  </si>
  <si>
    <t>- fond rozvoje bydlení</t>
  </si>
  <si>
    <t>- základní běžný účet</t>
  </si>
  <si>
    <t>- zboží</t>
  </si>
  <si>
    <t>X - Podrozvahové účty</t>
  </si>
  <si>
    <t>- vyrovnávací účet k podrozvahovým účtům (999/**)</t>
  </si>
  <si>
    <t>- ocenění lesního porostu</t>
  </si>
  <si>
    <t xml:space="preserve">- výpůjčka majetku-pozemky </t>
  </si>
  <si>
    <t>daň z přidané hodnoty</t>
  </si>
  <si>
    <t>B.I.  -zásoby celkem</t>
  </si>
  <si>
    <t>B.II. - Krátkodobé pohledávky</t>
  </si>
  <si>
    <t>pohledávky za státním rozpočtem</t>
  </si>
  <si>
    <t>náklady příštích období</t>
  </si>
  <si>
    <t>ostatní krátkodobé pohledávky</t>
  </si>
  <si>
    <t>B.II.  -krátkodobé pohledávky celkem</t>
  </si>
  <si>
    <t>- krátkodobé přijaté zálohy</t>
  </si>
  <si>
    <t>- daň z přidané hodnoty</t>
  </si>
  <si>
    <t>- výdaje příštích období</t>
  </si>
  <si>
    <t>- výnosy příštích období</t>
  </si>
  <si>
    <t>- majetek vložený do SMSV Poličsko</t>
  </si>
  <si>
    <t>- najatý majetek</t>
  </si>
  <si>
    <t>- výpůjčka majetku - kontejnery BRKO</t>
  </si>
  <si>
    <t>SU</t>
  </si>
  <si>
    <t>018</t>
  </si>
  <si>
    <t>0000</t>
  </si>
  <si>
    <t>****</t>
  </si>
  <si>
    <t>0011</t>
  </si>
  <si>
    <t>028</t>
  </si>
  <si>
    <t xml:space="preserve">        - SDH Jiříkov</t>
  </si>
  <si>
    <t>3722</t>
  </si>
  <si>
    <t>311</t>
  </si>
  <si>
    <t>314</t>
  </si>
  <si>
    <t>132</t>
  </si>
  <si>
    <t>335</t>
  </si>
  <si>
    <t>pohledávky za zaměstnanci</t>
  </si>
  <si>
    <t>343</t>
  </si>
  <si>
    <t>346</t>
  </si>
  <si>
    <t>373</t>
  </si>
  <si>
    <t>poskytnuté zálohy na transfery</t>
  </si>
  <si>
    <t>381</t>
  </si>
  <si>
    <t>385</t>
  </si>
  <si>
    <t>příjmy příštích období</t>
  </si>
  <si>
    <t>388</t>
  </si>
  <si>
    <t>dohadné účty aktivní</t>
  </si>
  <si>
    <t>377</t>
  </si>
  <si>
    <t>236</t>
  </si>
  <si>
    <t>263</t>
  </si>
  <si>
    <t>261</t>
  </si>
  <si>
    <t>321</t>
  </si>
  <si>
    <t>324</t>
  </si>
  <si>
    <t>331</t>
  </si>
  <si>
    <t>336</t>
  </si>
  <si>
    <t>342</t>
  </si>
  <si>
    <t>374</t>
  </si>
  <si>
    <t>- přijaté zálohy na transfery</t>
  </si>
  <si>
    <t>383</t>
  </si>
  <si>
    <t>384</t>
  </si>
  <si>
    <t>389</t>
  </si>
  <si>
    <t>378</t>
  </si>
  <si>
    <t>401</t>
  </si>
  <si>
    <t>C.I. Jmění účetní jednotky a upravující položky</t>
  </si>
  <si>
    <t>jmění účetní jednotky</t>
  </si>
  <si>
    <t>403</t>
  </si>
  <si>
    <t>406</t>
  </si>
  <si>
    <t>oceňovací rozdíly při změně metody</t>
  </si>
  <si>
    <t>C.I. - Jmění účetní jednotky celkem</t>
  </si>
  <si>
    <t>C.II. Fondy účetní jednotky</t>
  </si>
  <si>
    <t>C.III. Výsledek hospodaření</t>
  </si>
  <si>
    <t>493</t>
  </si>
  <si>
    <t>výsledek hospodaření běžného období</t>
  </si>
  <si>
    <t>432</t>
  </si>
  <si>
    <t>nerozdělený zisk z minulých let</t>
  </si>
  <si>
    <t>- jiný drobný nehmotný majetek</t>
  </si>
  <si>
    <t>- jiný drobný hmotný majetek</t>
  </si>
  <si>
    <t>901</t>
  </si>
  <si>
    <t>902</t>
  </si>
  <si>
    <t>903</t>
  </si>
  <si>
    <t>943</t>
  </si>
  <si>
    <t xml:space="preserve">Dlouh.podm.pohl. SFŽP-akce ČaK </t>
  </si>
  <si>
    <t xml:space="preserve">Dlouh.podm.pohl. FS(EU)-akce ČaK </t>
  </si>
  <si>
    <t>951</t>
  </si>
  <si>
    <t>Úvěrový rámec (úvěr ČS-akce ČaK)</t>
  </si>
  <si>
    <t>- výpůjčka ASEKOL</t>
  </si>
  <si>
    <t>-výpůjčka EKO-KOM</t>
  </si>
  <si>
    <t>241</t>
  </si>
  <si>
    <t>231</t>
  </si>
  <si>
    <t>462</t>
  </si>
  <si>
    <t>půjčka TJ Sokol</t>
  </si>
  <si>
    <t>019</t>
  </si>
  <si>
    <t>021</t>
  </si>
  <si>
    <t>Stavby</t>
  </si>
  <si>
    <t>022</t>
  </si>
  <si>
    <t>Soubory movitých věcí</t>
  </si>
  <si>
    <t>031</t>
  </si>
  <si>
    <t>042</t>
  </si>
  <si>
    <t>Nedokončený DHM</t>
  </si>
  <si>
    <t>069</t>
  </si>
  <si>
    <t>Ostatní dlouhodobý finanční majetek</t>
  </si>
  <si>
    <t>A.I -  nehmotný majetek</t>
  </si>
  <si>
    <t>A.I  - dlouhodobý nehmotný majetek celkem</t>
  </si>
  <si>
    <t>A.II - dlouhodobý hmotný majetek</t>
  </si>
  <si>
    <t>A.II  - dlouhodobý hmotný majetek celkem</t>
  </si>
  <si>
    <t>A.III - dlouhodobý finanční majetek</t>
  </si>
  <si>
    <t>A.III  - dlouhodobý finanční majetek celkem</t>
  </si>
  <si>
    <t>A.IV - poskytnuté finanční výpomoci</t>
  </si>
  <si>
    <t>A.IV - poskytnuté finanční výpomoci celkem</t>
  </si>
  <si>
    <t>D.III. Krátkodobé závazky</t>
  </si>
  <si>
    <t>D.III.-  krátkodobé závazky</t>
  </si>
  <si>
    <t>B.III. - krátkodobý finanční majetek</t>
  </si>
  <si>
    <t>B.III.  -krátkodobý finanční majetek celkem</t>
  </si>
  <si>
    <t>23</t>
  </si>
  <si>
    <t>37</t>
  </si>
  <si>
    <t>Zboží</t>
  </si>
  <si>
    <t>337</t>
  </si>
  <si>
    <t>Odběratelé</t>
  </si>
  <si>
    <t>Krátkodobé poskytnuté zálohy</t>
  </si>
  <si>
    <t>Jiné pohledávky</t>
  </si>
  <si>
    <t>Běžný účet</t>
  </si>
  <si>
    <t>Pokladna</t>
  </si>
  <si>
    <t>Transfery na pořízení DHM</t>
  </si>
  <si>
    <t>Dodavatelé</t>
  </si>
  <si>
    <t>Zaměstnanci</t>
  </si>
  <si>
    <t xml:space="preserve">Zúčtování s inst.SZ </t>
  </si>
  <si>
    <t>Zúčtování s inst.ZP</t>
  </si>
  <si>
    <t>Jiné přímé daně</t>
  </si>
  <si>
    <t>Dohadné účty pasívní</t>
  </si>
  <si>
    <t>Ostatní krátkodobé závazky</t>
  </si>
  <si>
    <t>Celkem</t>
  </si>
  <si>
    <t xml:space="preserve">                 1</t>
  </si>
  <si>
    <t xml:space="preserve">                               Inventurní </t>
  </si>
  <si>
    <t xml:space="preserve">  komise</t>
  </si>
  <si>
    <t>108000</t>
  </si>
  <si>
    <t>0</t>
  </si>
  <si>
    <t>245</t>
  </si>
  <si>
    <t>Součty inventurních soupisů</t>
  </si>
  <si>
    <t>905</t>
  </si>
  <si>
    <t>Vyřazené pohledávky</t>
  </si>
  <si>
    <t>72623,70</t>
  </si>
  <si>
    <t>Jiný BÚ - opatrovanec, sbírky</t>
  </si>
  <si>
    <t>A.V - ostatní dlouhodobé pohledávky</t>
  </si>
  <si>
    <t>469</t>
  </si>
  <si>
    <t>471</t>
  </si>
  <si>
    <t>Ostatní dlouhodobé pohledávky</t>
  </si>
  <si>
    <t>Dlouhod. poskyt.zálohy na transfery</t>
  </si>
  <si>
    <t>Odpisy - 079,081,082</t>
  </si>
  <si>
    <t>Syntetické účty</t>
  </si>
  <si>
    <t>315</t>
  </si>
  <si>
    <t>Jiné pohledávky - KO</t>
  </si>
  <si>
    <t>DPH</t>
  </si>
  <si>
    <t>Příjmy příštích období</t>
  </si>
  <si>
    <t>244</t>
  </si>
  <si>
    <t>Termínovaný vklad</t>
  </si>
  <si>
    <t>451</t>
  </si>
  <si>
    <t>Dlouhodobý úvěr</t>
  </si>
  <si>
    <t>041</t>
  </si>
  <si>
    <t>Nedokončený DNHM</t>
  </si>
  <si>
    <t>Dohadné účty aktivní</t>
  </si>
  <si>
    <t>Jmění účetní jednotky</t>
  </si>
  <si>
    <t>472</t>
  </si>
  <si>
    <t>Dlouhodobé přijaté zálohy na transfery</t>
  </si>
  <si>
    <t>Krátkodobé přijaté zálohy</t>
  </si>
  <si>
    <t>Krátkodobé přijaté zálohy na transfery</t>
  </si>
  <si>
    <t>955</t>
  </si>
  <si>
    <t>Ost.dlouhodob.podm.pohled. z transferů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</si>
</sst>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#,##0.00_ ;\-#,##0.00\ "/>
    <numFmt numFmtId="168" formatCode="[$-405]d\.\ mmmm\ yyyy"/>
    <numFmt numFmtId="169" formatCode="#,##0.000_ ;[Red]\-#,##0.000\ "/>
    <numFmt numFmtId="170" formatCode="#,##0.0_ ;[Red]\-#,##0.0\ "/>
    <numFmt numFmtId="171" formatCode="#,##0_ ;[Red]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  <numFmt numFmtId="177" formatCode="0.0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i/>
      <sz val="8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Black"/>
      <family val="2"/>
    </font>
    <font>
      <sz val="10"/>
      <name val="Arial Black"/>
      <family val="2"/>
    </font>
    <font>
      <b/>
      <sz val="9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8" fillId="32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67" fontId="2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32" borderId="19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166" fontId="7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49" fontId="8" fillId="33" borderId="24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3" fillId="32" borderId="19" xfId="0" applyNumberFormat="1" applyFont="1" applyFill="1" applyBorder="1" applyAlignment="1">
      <alignment wrapText="1"/>
    </xf>
    <xf numFmtId="49" fontId="3" fillId="0" borderId="20" xfId="0" applyNumberFormat="1" applyFont="1" applyBorder="1" applyAlignment="1">
      <alignment/>
    </xf>
    <xf numFmtId="49" fontId="3" fillId="33" borderId="24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9" fontId="3" fillId="0" borderId="25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5" fillId="32" borderId="26" xfId="0" applyNumberFormat="1" applyFont="1" applyFill="1" applyBorder="1" applyAlignment="1">
      <alignment wrapText="1"/>
    </xf>
    <xf numFmtId="49" fontId="1" fillId="0" borderId="26" xfId="0" applyNumberFormat="1" applyFont="1" applyBorder="1" applyAlignment="1">
      <alignment/>
    </xf>
    <xf numFmtId="49" fontId="3" fillId="32" borderId="26" xfId="0" applyNumberFormat="1" applyFont="1" applyFill="1" applyBorder="1" applyAlignment="1">
      <alignment wrapText="1"/>
    </xf>
    <xf numFmtId="49" fontId="3" fillId="0" borderId="26" xfId="0" applyNumberFormat="1" applyFont="1" applyFill="1" applyBorder="1" applyAlignment="1">
      <alignment/>
    </xf>
    <xf numFmtId="49" fontId="3" fillId="33" borderId="26" xfId="0" applyNumberFormat="1" applyFont="1" applyFill="1" applyBorder="1" applyAlignment="1">
      <alignment wrapText="1"/>
    </xf>
    <xf numFmtId="49" fontId="0" fillId="0" borderId="23" xfId="0" applyNumberForma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0" fillId="0" borderId="28" xfId="0" applyNumberFormat="1" applyBorder="1" applyAlignment="1">
      <alignment horizontal="center"/>
    </xf>
    <xf numFmtId="49" fontId="14" fillId="0" borderId="27" xfId="0" applyNumberFormat="1" applyFont="1" applyBorder="1" applyAlignment="1">
      <alignment/>
    </xf>
    <xf numFmtId="171" fontId="14" fillId="0" borderId="29" xfId="0" applyNumberFormat="1" applyFont="1" applyBorder="1" applyAlignment="1">
      <alignment/>
    </xf>
    <xf numFmtId="0" fontId="14" fillId="0" borderId="30" xfId="0" applyFont="1" applyBorder="1" applyAlignment="1">
      <alignment/>
    </xf>
    <xf numFmtId="171" fontId="15" fillId="0" borderId="30" xfId="0" applyNumberFormat="1" applyFont="1" applyBorder="1" applyAlignment="1">
      <alignment/>
    </xf>
    <xf numFmtId="0" fontId="15" fillId="0" borderId="27" xfId="0" applyFont="1" applyBorder="1" applyAlignment="1">
      <alignment/>
    </xf>
    <xf numFmtId="49" fontId="1" fillId="0" borderId="31" xfId="0" applyNumberFormat="1" applyFont="1" applyBorder="1" applyAlignment="1">
      <alignment/>
    </xf>
    <xf numFmtId="166" fontId="17" fillId="0" borderId="16" xfId="0" applyNumberFormat="1" applyFont="1" applyBorder="1" applyAlignment="1">
      <alignment/>
    </xf>
    <xf numFmtId="166" fontId="3" fillId="0" borderId="26" xfId="0" applyNumberFormat="1" applyFont="1" applyBorder="1" applyAlignment="1">
      <alignment/>
    </xf>
    <xf numFmtId="0" fontId="3" fillId="0" borderId="23" xfId="0" applyFont="1" applyBorder="1" applyAlignment="1">
      <alignment/>
    </xf>
    <xf numFmtId="166" fontId="3" fillId="32" borderId="26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Fill="1" applyBorder="1" applyAlignment="1">
      <alignment/>
    </xf>
    <xf numFmtId="166" fontId="3" fillId="33" borderId="26" xfId="0" applyNumberFormat="1" applyFont="1" applyFill="1" applyBorder="1" applyAlignment="1">
      <alignment/>
    </xf>
    <xf numFmtId="166" fontId="3" fillId="0" borderId="32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26" xfId="0" applyNumberFormat="1" applyFont="1" applyBorder="1" applyAlignment="1">
      <alignment/>
    </xf>
    <xf numFmtId="166" fontId="3" fillId="32" borderId="26" xfId="0" applyNumberFormat="1" applyFont="1" applyFill="1" applyBorder="1" applyAlignment="1">
      <alignment/>
    </xf>
    <xf numFmtId="166" fontId="3" fillId="0" borderId="27" xfId="0" applyNumberFormat="1" applyFont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3" fillId="33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3" fillId="32" borderId="33" xfId="0" applyNumberFormat="1" applyFont="1" applyFill="1" applyBorder="1" applyAlignment="1">
      <alignment wrapText="1"/>
    </xf>
    <xf numFmtId="49" fontId="3" fillId="0" borderId="34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49" fontId="3" fillId="0" borderId="33" xfId="0" applyNumberFormat="1" applyFont="1" applyBorder="1" applyAlignment="1">
      <alignment/>
    </xf>
    <xf numFmtId="166" fontId="54" fillId="0" borderId="26" xfId="0" applyNumberFormat="1" applyFont="1" applyBorder="1" applyAlignment="1">
      <alignment/>
    </xf>
    <xf numFmtId="166" fontId="54" fillId="32" borderId="26" xfId="0" applyNumberFormat="1" applyFont="1" applyFill="1" applyBorder="1" applyAlignment="1">
      <alignment/>
    </xf>
    <xf numFmtId="166" fontId="54" fillId="0" borderId="27" xfId="0" applyNumberFormat="1" applyFont="1" applyBorder="1" applyAlignment="1">
      <alignment/>
    </xf>
    <xf numFmtId="166" fontId="54" fillId="0" borderId="23" xfId="0" applyNumberFormat="1" applyFont="1" applyBorder="1" applyAlignment="1">
      <alignment/>
    </xf>
    <xf numFmtId="166" fontId="54" fillId="0" borderId="26" xfId="0" applyNumberFormat="1" applyFont="1" applyBorder="1" applyAlignment="1">
      <alignment vertical="center" wrapText="1"/>
    </xf>
    <xf numFmtId="2" fontId="3" fillId="0" borderId="26" xfId="0" applyNumberFormat="1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2" fontId="0" fillId="0" borderId="35" xfId="0" applyNumberFormat="1" applyFont="1" applyBorder="1" applyAlignment="1">
      <alignment horizontal="right"/>
    </xf>
    <xf numFmtId="2" fontId="55" fillId="0" borderId="26" xfId="0" applyNumberFormat="1" applyFont="1" applyBorder="1" applyAlignment="1">
      <alignment horizontal="right"/>
    </xf>
    <xf numFmtId="2" fontId="55" fillId="32" borderId="26" xfId="0" applyNumberFormat="1" applyFont="1" applyFill="1" applyBorder="1" applyAlignment="1">
      <alignment horizontal="right"/>
    </xf>
    <xf numFmtId="2" fontId="55" fillId="0" borderId="27" xfId="0" applyNumberFormat="1" applyFont="1" applyBorder="1" applyAlignment="1">
      <alignment horizontal="right"/>
    </xf>
    <xf numFmtId="2" fontId="55" fillId="0" borderId="23" xfId="0" applyNumberFormat="1" applyFont="1" applyBorder="1" applyAlignment="1">
      <alignment horizontal="right"/>
    </xf>
    <xf numFmtId="2" fontId="0" fillId="0" borderId="26" xfId="0" applyNumberFormat="1" applyFont="1" applyFill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 wrapText="1"/>
    </xf>
    <xf numFmtId="2" fontId="3" fillId="0" borderId="26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/>
    </xf>
    <xf numFmtId="166" fontId="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6" fontId="3" fillId="0" borderId="35" xfId="0" applyNumberFormat="1" applyFont="1" applyBorder="1" applyAlignment="1">
      <alignment vertical="center" wrapText="1"/>
    </xf>
    <xf numFmtId="2" fontId="0" fillId="0" borderId="37" xfId="0" applyNumberFormat="1" applyFont="1" applyBorder="1" applyAlignment="1">
      <alignment horizontal="right"/>
    </xf>
    <xf numFmtId="166" fontId="3" fillId="32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6" xfId="0" applyNumberFormat="1" applyFill="1" applyBorder="1" applyAlignment="1">
      <alignment horizontal="center"/>
    </xf>
    <xf numFmtId="1" fontId="3" fillId="0" borderId="26" xfId="0" applyNumberFormat="1" applyFont="1" applyBorder="1" applyAlignment="1">
      <alignment horizontal="right"/>
    </xf>
    <xf numFmtId="49" fontId="3" fillId="33" borderId="23" xfId="0" applyNumberFormat="1" applyFont="1" applyFill="1" applyBorder="1" applyAlignment="1">
      <alignment wrapText="1"/>
    </xf>
    <xf numFmtId="166" fontId="3" fillId="33" borderId="23" xfId="0" applyNumberFormat="1" applyFont="1" applyFill="1" applyBorder="1" applyAlignment="1">
      <alignment/>
    </xf>
    <xf numFmtId="166" fontId="3" fillId="33" borderId="23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49" fontId="8" fillId="33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32" borderId="38" xfId="0" applyFont="1" applyFill="1" applyBorder="1" applyAlignment="1">
      <alignment/>
    </xf>
    <xf numFmtId="49" fontId="3" fillId="32" borderId="39" xfId="0" applyNumberFormat="1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/>
    </xf>
    <xf numFmtId="49" fontId="0" fillId="0" borderId="40" xfId="0" applyNumberFormat="1" applyBorder="1" applyAlignment="1">
      <alignment horizontal="center"/>
    </xf>
    <xf numFmtId="49" fontId="3" fillId="33" borderId="40" xfId="0" applyNumberFormat="1" applyFont="1" applyFill="1" applyBorder="1" applyAlignment="1">
      <alignment wrapText="1"/>
    </xf>
    <xf numFmtId="49" fontId="0" fillId="0" borderId="18" xfId="0" applyNumberFormat="1" applyFill="1" applyBorder="1" applyAlignment="1">
      <alignment horizontal="center"/>
    </xf>
    <xf numFmtId="49" fontId="3" fillId="0" borderId="41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0" fontId="55" fillId="0" borderId="0" xfId="0" applyFont="1" applyAlignment="1">
      <alignment/>
    </xf>
    <xf numFmtId="166" fontId="3" fillId="0" borderId="26" xfId="0" applyNumberFormat="1" applyFont="1" applyBorder="1" applyAlignment="1">
      <alignment horizontal="center" vertical="center" wrapText="1"/>
    </xf>
    <xf numFmtId="49" fontId="55" fillId="32" borderId="26" xfId="0" applyNumberFormat="1" applyFont="1" applyFill="1" applyBorder="1" applyAlignment="1">
      <alignment horizontal="center"/>
    </xf>
    <xf numFmtId="49" fontId="55" fillId="0" borderId="26" xfId="0" applyNumberFormat="1" applyFont="1" applyBorder="1" applyAlignment="1">
      <alignment horizontal="center"/>
    </xf>
    <xf numFmtId="2" fontId="55" fillId="0" borderId="26" xfId="0" applyNumberFormat="1" applyFont="1" applyFill="1" applyBorder="1" applyAlignment="1">
      <alignment horizontal="right"/>
    </xf>
    <xf numFmtId="2" fontId="55" fillId="0" borderId="26" xfId="0" applyNumberFormat="1" applyFont="1" applyFill="1" applyBorder="1" applyAlignment="1">
      <alignment horizontal="right" wrapText="1"/>
    </xf>
    <xf numFmtId="166" fontId="3" fillId="0" borderId="26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6" fontId="3" fillId="0" borderId="26" xfId="0" applyNumberFormat="1" applyFont="1" applyBorder="1" applyAlignment="1">
      <alignment horizontal="center" vertical="center" wrapText="1"/>
    </xf>
    <xf numFmtId="166" fontId="54" fillId="0" borderId="26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6" fontId="16" fillId="0" borderId="37" xfId="0" applyNumberFormat="1" applyFont="1" applyBorder="1" applyAlignment="1">
      <alignment/>
    </xf>
    <xf numFmtId="0" fontId="1" fillId="0" borderId="32" xfId="0" applyFont="1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66" fontId="16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66" fontId="2" fillId="0" borderId="0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93">
      <selection activeCell="D130" sqref="D130"/>
    </sheetView>
  </sheetViews>
  <sheetFormatPr defaultColWidth="9.00390625" defaultRowHeight="12.75"/>
  <cols>
    <col min="1" max="1" width="6.00390625" style="23" customWidth="1"/>
    <col min="2" max="2" width="26.375" style="23" customWidth="1"/>
    <col min="3" max="3" width="11.00390625" style="23" hidden="1" customWidth="1"/>
    <col min="4" max="4" width="12.75390625" style="2" customWidth="1"/>
    <col min="5" max="5" width="12.875" style="0" customWidth="1"/>
    <col min="6" max="6" width="12.00390625" style="5" customWidth="1"/>
    <col min="7" max="7" width="12.625" style="1" customWidth="1"/>
    <col min="8" max="8" width="12.625" style="3" customWidth="1"/>
    <col min="9" max="9" width="12.125" style="0" customWidth="1"/>
    <col min="10" max="10" width="13.625" style="32" customWidth="1"/>
  </cols>
  <sheetData>
    <row r="1" spans="1:10" ht="18">
      <c r="A1" s="144" t="s">
        <v>137</v>
      </c>
      <c r="B1" s="144"/>
      <c r="C1" s="144"/>
      <c r="D1" s="145"/>
      <c r="E1" s="145"/>
      <c r="F1" s="145"/>
      <c r="G1" s="145"/>
      <c r="H1" s="145"/>
      <c r="I1" s="145"/>
      <c r="J1" s="145"/>
    </row>
    <row r="2" spans="1:10" ht="15.7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 hidden="1">
      <c r="A3" s="149"/>
      <c r="B3" s="149"/>
      <c r="C3" s="149"/>
      <c r="D3" s="150"/>
      <c r="E3" s="150"/>
      <c r="F3" s="150"/>
      <c r="G3" s="150"/>
      <c r="H3" s="150"/>
      <c r="I3" s="150"/>
      <c r="J3" s="150"/>
    </row>
    <row r="4" spans="1:10" ht="15.75" customHeight="1" hidden="1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.75" customHeight="1" hidden="1">
      <c r="A5" s="151"/>
      <c r="B5" s="151"/>
      <c r="C5" s="151"/>
      <c r="D5" s="151"/>
      <c r="E5" s="151"/>
      <c r="F5" s="151"/>
      <c r="G5" s="151"/>
      <c r="H5" s="151"/>
      <c r="I5" s="151"/>
      <c r="J5" s="151"/>
    </row>
    <row r="6" spans="1:10" ht="27" customHeight="1" hidden="1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 customHeight="1" hidden="1">
      <c r="A7" s="152"/>
      <c r="B7" s="152"/>
      <c r="C7" s="152"/>
      <c r="D7" s="153"/>
      <c r="E7" s="152"/>
      <c r="F7" s="152"/>
      <c r="G7" s="153"/>
      <c r="H7" s="153"/>
      <c r="I7" s="152"/>
      <c r="J7" s="152"/>
    </row>
    <row r="8" spans="1:10" ht="12.75">
      <c r="A8" s="20" t="s">
        <v>25</v>
      </c>
      <c r="B8" s="20"/>
      <c r="C8" s="20"/>
      <c r="D8" s="67"/>
      <c r="E8" s="157" t="s">
        <v>132</v>
      </c>
      <c r="F8" s="158"/>
      <c r="G8" s="162" t="s">
        <v>133</v>
      </c>
      <c r="H8" s="163"/>
      <c r="I8" s="68"/>
      <c r="J8" s="164" t="s">
        <v>130</v>
      </c>
    </row>
    <row r="9" spans="1:11" ht="14.25" customHeight="1" thickBot="1">
      <c r="A9" s="22"/>
      <c r="B9" s="22"/>
      <c r="C9" s="22"/>
      <c r="D9" s="62" t="s">
        <v>131</v>
      </c>
      <c r="E9" s="63">
        <v>2</v>
      </c>
      <c r="F9" s="64">
        <v>3</v>
      </c>
      <c r="G9" s="65">
        <v>4</v>
      </c>
      <c r="H9" s="64">
        <v>5</v>
      </c>
      <c r="I9" s="66">
        <v>6</v>
      </c>
      <c r="J9" s="165"/>
      <c r="K9" s="4"/>
    </row>
    <row r="10" spans="1:11" ht="13.5" thickTop="1">
      <c r="A10" s="31" t="s">
        <v>101</v>
      </c>
      <c r="B10" s="31"/>
      <c r="C10" s="24"/>
      <c r="D10" s="58"/>
      <c r="E10" s="79"/>
      <c r="F10" s="70"/>
      <c r="G10" s="79"/>
      <c r="H10" s="70"/>
      <c r="I10" s="77"/>
      <c r="J10" s="98"/>
      <c r="K10" s="3"/>
    </row>
    <row r="11" spans="1:13" ht="12.75">
      <c r="A11" s="25" t="s">
        <v>26</v>
      </c>
      <c r="B11" s="25"/>
      <c r="C11" s="25"/>
      <c r="D11" s="106" t="s">
        <v>140</v>
      </c>
      <c r="E11" s="80"/>
      <c r="F11" s="69"/>
      <c r="G11" s="80"/>
      <c r="H11" s="69"/>
      <c r="I11" s="69"/>
      <c r="J11" s="99" t="s">
        <v>140</v>
      </c>
      <c r="K11" s="87"/>
      <c r="M11" s="2"/>
    </row>
    <row r="12" spans="1:13" ht="13.5" thickBot="1">
      <c r="A12" s="25" t="s">
        <v>91</v>
      </c>
      <c r="B12" s="25"/>
      <c r="C12" s="25"/>
      <c r="D12" s="106">
        <v>335512.98</v>
      </c>
      <c r="E12" s="80"/>
      <c r="F12" s="69"/>
      <c r="G12" s="80"/>
      <c r="H12" s="69"/>
      <c r="I12" s="69"/>
      <c r="J12" s="105">
        <v>335512.98</v>
      </c>
      <c r="K12" s="87"/>
      <c r="M12" s="2"/>
    </row>
    <row r="13" spans="1:11" ht="15.75" hidden="1" thickBot="1">
      <c r="A13" s="11" t="s">
        <v>102</v>
      </c>
      <c r="B13" s="26"/>
      <c r="C13" s="26"/>
      <c r="D13" s="53"/>
      <c r="E13" s="81"/>
      <c r="F13" s="71"/>
      <c r="G13" s="81"/>
      <c r="H13" s="71"/>
      <c r="I13" s="71"/>
      <c r="J13" s="139"/>
      <c r="K13" s="3"/>
    </row>
    <row r="14" spans="1:14" ht="13.5" thickBot="1">
      <c r="A14" s="27"/>
      <c r="B14" s="27"/>
      <c r="C14" s="27"/>
      <c r="D14" s="52"/>
      <c r="E14" s="80"/>
      <c r="F14" s="72"/>
      <c r="G14" s="80"/>
      <c r="H14" s="72"/>
      <c r="I14" s="69"/>
      <c r="J14" s="140"/>
      <c r="N14" s="2"/>
    </row>
    <row r="15" spans="1:10" ht="13.5" thickTop="1">
      <c r="A15" s="7" t="s">
        <v>103</v>
      </c>
      <c r="B15" s="24"/>
      <c r="C15" s="24"/>
      <c r="D15" s="54"/>
      <c r="E15" s="80"/>
      <c r="F15" s="72"/>
      <c r="G15" s="80"/>
      <c r="H15" s="72"/>
      <c r="I15" s="72"/>
      <c r="J15" s="140"/>
    </row>
    <row r="16" spans="1:10" ht="12.75" hidden="1">
      <c r="A16" s="38"/>
      <c r="B16" s="24"/>
      <c r="C16" s="24"/>
      <c r="D16" s="54"/>
      <c r="E16" s="80"/>
      <c r="F16" s="72"/>
      <c r="G16" s="80"/>
      <c r="H16" s="72"/>
      <c r="I16" s="72"/>
      <c r="J16" s="140"/>
    </row>
    <row r="17" spans="1:11" ht="12.75">
      <c r="A17" s="25" t="s">
        <v>92</v>
      </c>
      <c r="B17" s="10" t="s">
        <v>93</v>
      </c>
      <c r="C17" s="25"/>
      <c r="D17" s="117">
        <v>0</v>
      </c>
      <c r="E17" s="80">
        <v>70805</v>
      </c>
      <c r="F17" s="69">
        <v>30853183</v>
      </c>
      <c r="G17" s="80">
        <v>5287839.75</v>
      </c>
      <c r="H17" s="69">
        <v>105891025.45</v>
      </c>
      <c r="I17" s="72"/>
      <c r="J17" s="136">
        <f>SUM(C17+D17+E17+F17+G17+H17)</f>
        <v>142102853.2</v>
      </c>
      <c r="K17" s="2"/>
    </row>
    <row r="18" spans="1:11" ht="12.75">
      <c r="A18" s="25" t="s">
        <v>94</v>
      </c>
      <c r="B18" s="10" t="s">
        <v>95</v>
      </c>
      <c r="C18" s="25"/>
      <c r="D18" s="107">
        <v>26459</v>
      </c>
      <c r="E18" s="80">
        <v>9267734</v>
      </c>
      <c r="F18" s="69">
        <v>2721379</v>
      </c>
      <c r="G18" s="80">
        <v>827183</v>
      </c>
      <c r="H18" s="69">
        <v>7415989.82</v>
      </c>
      <c r="I18" s="72"/>
      <c r="J18" s="136">
        <f>SUM(C18+D18+E18+F18+G18+H18)</f>
        <v>20258744.82</v>
      </c>
      <c r="K18" s="2"/>
    </row>
    <row r="19" spans="1:11" ht="12.75">
      <c r="A19" s="25" t="s">
        <v>30</v>
      </c>
      <c r="B19" s="10" t="s">
        <v>0</v>
      </c>
      <c r="C19" s="25"/>
      <c r="D19" s="107">
        <v>795914.38</v>
      </c>
      <c r="E19" s="80">
        <v>642361.31</v>
      </c>
      <c r="F19" s="69">
        <v>591340.4</v>
      </c>
      <c r="G19" s="80">
        <v>543713.2</v>
      </c>
      <c r="H19" s="69">
        <v>1602137.44</v>
      </c>
      <c r="I19" s="72"/>
      <c r="J19" s="136">
        <f>SUM(C19+D19+E19+F19+G19+H19)</f>
        <v>4175466.73</v>
      </c>
      <c r="K19" s="2"/>
    </row>
    <row r="20" spans="1:11" ht="12.75">
      <c r="A20" s="25" t="s">
        <v>96</v>
      </c>
      <c r="B20" s="10" t="s">
        <v>1</v>
      </c>
      <c r="C20" s="25"/>
      <c r="D20" s="51"/>
      <c r="E20" s="80"/>
      <c r="F20" s="69"/>
      <c r="G20" s="80"/>
      <c r="H20" s="69"/>
      <c r="I20" s="97">
        <v>52743245.05</v>
      </c>
      <c r="J20" s="98">
        <v>52743245.05</v>
      </c>
      <c r="K20" s="2"/>
    </row>
    <row r="21" spans="1:11" ht="12.75">
      <c r="A21" s="25" t="s">
        <v>157</v>
      </c>
      <c r="B21" s="10" t="s">
        <v>158</v>
      </c>
      <c r="C21" s="25"/>
      <c r="D21" s="51"/>
      <c r="E21" s="80"/>
      <c r="F21" s="69"/>
      <c r="G21" s="80"/>
      <c r="H21" s="69"/>
      <c r="I21" s="97">
        <v>146990</v>
      </c>
      <c r="J21" s="98">
        <v>146990</v>
      </c>
      <c r="K21" s="2"/>
    </row>
    <row r="22" spans="1:11" ht="13.5" thickBot="1">
      <c r="A22" s="25" t="s">
        <v>97</v>
      </c>
      <c r="B22" s="10" t="s">
        <v>98</v>
      </c>
      <c r="C22" s="25"/>
      <c r="D22" s="51"/>
      <c r="E22" s="80"/>
      <c r="F22" s="69"/>
      <c r="G22" s="80"/>
      <c r="H22" s="69"/>
      <c r="I22" s="97">
        <v>37831625.06</v>
      </c>
      <c r="J22" s="108">
        <v>37831625.06</v>
      </c>
      <c r="K22" s="2"/>
    </row>
    <row r="23" spans="1:10" ht="13.5" hidden="1" thickBot="1">
      <c r="A23" s="25" t="s">
        <v>30</v>
      </c>
      <c r="B23" s="10" t="s">
        <v>0</v>
      </c>
      <c r="C23" s="25" t="s">
        <v>27</v>
      </c>
      <c r="D23" s="51" t="s">
        <v>0</v>
      </c>
      <c r="E23" s="80">
        <v>2268512.12</v>
      </c>
      <c r="F23" s="69"/>
      <c r="G23" s="80">
        <v>2268512.12</v>
      </c>
      <c r="H23" s="69"/>
      <c r="I23" s="69"/>
      <c r="J23" s="100"/>
    </row>
    <row r="24" spans="1:10" ht="13.5" hidden="1" thickBot="1">
      <c r="A24" s="25"/>
      <c r="B24" s="10" t="s">
        <v>31</v>
      </c>
      <c r="C24" s="25" t="s">
        <v>29</v>
      </c>
      <c r="D24" s="51" t="s">
        <v>31</v>
      </c>
      <c r="E24" s="80">
        <v>68928.9</v>
      </c>
      <c r="F24" s="69"/>
      <c r="G24" s="80">
        <v>68928.9</v>
      </c>
      <c r="H24" s="69"/>
      <c r="I24" s="69"/>
      <c r="J24" s="100"/>
    </row>
    <row r="25" spans="1:10" ht="15" customHeight="1" hidden="1" thickBot="1">
      <c r="A25" s="11" t="s">
        <v>104</v>
      </c>
      <c r="B25" s="45"/>
      <c r="C25" s="26"/>
      <c r="D25" s="55"/>
      <c r="E25" s="81"/>
      <c r="F25" s="71"/>
      <c r="G25" s="81"/>
      <c r="H25" s="71"/>
      <c r="I25" s="71"/>
      <c r="J25" s="101"/>
    </row>
    <row r="26" spans="1:10" ht="13.5" thickBot="1">
      <c r="A26" s="27"/>
      <c r="B26" s="46"/>
      <c r="C26" s="27"/>
      <c r="D26" s="60"/>
      <c r="E26" s="82"/>
      <c r="F26" s="73"/>
      <c r="G26" s="82"/>
      <c r="H26" s="73"/>
      <c r="I26" s="109"/>
      <c r="J26" s="102"/>
    </row>
    <row r="27" spans="1:10" ht="13.5" thickTop="1">
      <c r="A27" s="7" t="s">
        <v>105</v>
      </c>
      <c r="B27" s="10"/>
      <c r="C27" s="24"/>
      <c r="D27" s="59"/>
      <c r="E27" s="79"/>
      <c r="F27" s="70"/>
      <c r="G27" s="79"/>
      <c r="H27" s="70"/>
      <c r="I27" s="77"/>
      <c r="J27" s="103"/>
    </row>
    <row r="28" spans="1:10" ht="13.5" thickBot="1">
      <c r="A28" s="22" t="s">
        <v>99</v>
      </c>
      <c r="B28" s="50" t="s">
        <v>100</v>
      </c>
      <c r="C28" s="61"/>
      <c r="D28" s="51"/>
      <c r="E28" s="80"/>
      <c r="F28" s="69"/>
      <c r="G28" s="80"/>
      <c r="H28" s="72"/>
      <c r="I28" s="69">
        <v>108000</v>
      </c>
      <c r="J28" s="108" t="s">
        <v>134</v>
      </c>
    </row>
    <row r="29" spans="1:10" ht="3" customHeight="1" thickTop="1">
      <c r="A29" s="38"/>
      <c r="B29" s="10"/>
      <c r="C29" s="24"/>
      <c r="D29" s="51"/>
      <c r="E29" s="80"/>
      <c r="F29" s="72"/>
      <c r="G29" s="80"/>
      <c r="H29" s="72"/>
      <c r="I29" s="69"/>
      <c r="J29" s="100"/>
    </row>
    <row r="30" spans="1:10" ht="15.75" hidden="1" thickBot="1">
      <c r="A30" s="125" t="s">
        <v>106</v>
      </c>
      <c r="B30" s="126"/>
      <c r="C30" s="26"/>
      <c r="D30" s="55"/>
      <c r="E30" s="81"/>
      <c r="F30" s="71"/>
      <c r="G30" s="81"/>
      <c r="H30" s="71"/>
      <c r="I30" s="69"/>
      <c r="J30" s="100"/>
    </row>
    <row r="31" spans="1:10" ht="13.5" thickBot="1">
      <c r="A31" s="127"/>
      <c r="B31" s="128"/>
      <c r="C31" s="29"/>
      <c r="D31" s="56"/>
      <c r="E31" s="83"/>
      <c r="F31" s="74"/>
      <c r="G31" s="83"/>
      <c r="H31" s="74"/>
      <c r="I31" s="78"/>
      <c r="J31" s="141"/>
    </row>
    <row r="32" spans="1:10" ht="12.75" hidden="1">
      <c r="A32" s="7" t="s">
        <v>107</v>
      </c>
      <c r="B32" s="10"/>
      <c r="C32" s="24"/>
      <c r="D32" s="51"/>
      <c r="E32" s="80"/>
      <c r="F32" s="72"/>
      <c r="G32" s="80"/>
      <c r="H32" s="72"/>
      <c r="I32" s="78"/>
      <c r="J32" s="141"/>
    </row>
    <row r="33" spans="1:10" ht="12.75" hidden="1">
      <c r="A33" s="37" t="s">
        <v>89</v>
      </c>
      <c r="B33" s="10" t="s">
        <v>90</v>
      </c>
      <c r="C33" s="24" t="s">
        <v>28</v>
      </c>
      <c r="D33" s="51" t="s">
        <v>90</v>
      </c>
      <c r="E33" s="80">
        <v>10000</v>
      </c>
      <c r="F33" s="72"/>
      <c r="G33" s="80">
        <v>10000</v>
      </c>
      <c r="H33" s="72"/>
      <c r="I33" s="78"/>
      <c r="J33" s="141" t="s">
        <v>113</v>
      </c>
    </row>
    <row r="34" spans="1:10" ht="12.75" hidden="1">
      <c r="A34" s="38"/>
      <c r="B34" s="10"/>
      <c r="C34" s="24"/>
      <c r="D34" s="51"/>
      <c r="E34" s="80"/>
      <c r="F34" s="72"/>
      <c r="G34" s="80"/>
      <c r="H34" s="72"/>
      <c r="I34" s="78"/>
      <c r="J34" s="141"/>
    </row>
    <row r="35" spans="1:10" s="13" customFormat="1" ht="15.75" hidden="1" thickBot="1">
      <c r="A35" s="11" t="s">
        <v>108</v>
      </c>
      <c r="B35" s="45"/>
      <c r="C35" s="26"/>
      <c r="D35" s="55"/>
      <c r="E35" s="81"/>
      <c r="F35" s="71">
        <v>10000</v>
      </c>
      <c r="G35" s="81"/>
      <c r="H35" s="71">
        <v>10000</v>
      </c>
      <c r="I35" s="69"/>
      <c r="J35" s="100"/>
    </row>
    <row r="36" spans="1:10" s="13" customFormat="1" ht="15" hidden="1">
      <c r="A36" s="41"/>
      <c r="B36" s="47"/>
      <c r="C36" s="42"/>
      <c r="D36" s="57"/>
      <c r="E36" s="84"/>
      <c r="F36" s="75"/>
      <c r="G36" s="84"/>
      <c r="H36" s="75"/>
      <c r="I36" s="75"/>
      <c r="J36" s="100"/>
    </row>
    <row r="37" spans="1:10" s="124" customFormat="1" ht="15.75" thickTop="1">
      <c r="A37" s="7" t="s">
        <v>142</v>
      </c>
      <c r="B37" s="10"/>
      <c r="C37" s="123"/>
      <c r="D37" s="57"/>
      <c r="E37" s="84"/>
      <c r="F37" s="75"/>
      <c r="G37" s="84"/>
      <c r="H37" s="75"/>
      <c r="I37" s="75"/>
      <c r="J37" s="100"/>
    </row>
    <row r="38" spans="1:10" s="13" customFormat="1" ht="15">
      <c r="A38" s="44" t="s">
        <v>143</v>
      </c>
      <c r="B38" s="49" t="s">
        <v>145</v>
      </c>
      <c r="C38" s="39"/>
      <c r="D38" s="118"/>
      <c r="E38" s="119"/>
      <c r="F38" s="120"/>
      <c r="G38" s="119"/>
      <c r="H38" s="120"/>
      <c r="I38" s="120">
        <v>109300</v>
      </c>
      <c r="J38" s="98">
        <v>109300</v>
      </c>
    </row>
    <row r="39" spans="1:10" s="13" customFormat="1" ht="14.25" customHeight="1" thickBot="1">
      <c r="A39" s="129" t="s">
        <v>144</v>
      </c>
      <c r="B39" s="130" t="s">
        <v>146</v>
      </c>
      <c r="C39" s="39"/>
      <c r="D39" s="57"/>
      <c r="E39" s="84"/>
      <c r="F39" s="75"/>
      <c r="G39" s="84"/>
      <c r="H39" s="75"/>
      <c r="I39" s="75">
        <v>3006300</v>
      </c>
      <c r="J39" s="108">
        <v>3006300</v>
      </c>
    </row>
    <row r="40" spans="1:10" s="13" customFormat="1" ht="15">
      <c r="A40" s="121"/>
      <c r="B40" s="122"/>
      <c r="C40" s="39"/>
      <c r="D40" s="57"/>
      <c r="E40" s="84"/>
      <c r="F40" s="75"/>
      <c r="G40" s="84"/>
      <c r="H40" s="75"/>
      <c r="I40" s="75"/>
      <c r="J40" s="100"/>
    </row>
    <row r="41" spans="1:10" s="13" customFormat="1" ht="15">
      <c r="A41" s="40" t="s">
        <v>12</v>
      </c>
      <c r="B41" s="48"/>
      <c r="C41" s="39"/>
      <c r="D41" s="57"/>
      <c r="E41" s="84"/>
      <c r="F41" s="75"/>
      <c r="G41" s="84"/>
      <c r="H41" s="75"/>
      <c r="I41" s="69"/>
      <c r="J41" s="100"/>
    </row>
    <row r="42" spans="1:10" ht="13.5" thickBot="1">
      <c r="A42" s="44" t="s">
        <v>35</v>
      </c>
      <c r="B42" s="49" t="s">
        <v>115</v>
      </c>
      <c r="C42" s="44"/>
      <c r="D42" s="51"/>
      <c r="E42" s="80"/>
      <c r="F42" s="72"/>
      <c r="G42" s="80"/>
      <c r="H42" s="72"/>
      <c r="I42" s="69">
        <v>54221.76</v>
      </c>
      <c r="J42" s="108">
        <v>54221.76</v>
      </c>
    </row>
    <row r="43" spans="1:10" ht="13.5" hidden="1" thickBot="1">
      <c r="A43" s="43" t="s">
        <v>35</v>
      </c>
      <c r="B43" s="8" t="s">
        <v>6</v>
      </c>
      <c r="C43" s="43"/>
      <c r="D43" s="51" t="s">
        <v>6</v>
      </c>
      <c r="E43" s="80">
        <v>52113.82</v>
      </c>
      <c r="F43" s="72"/>
      <c r="G43" s="80">
        <f>E43</f>
        <v>52113.82</v>
      </c>
      <c r="H43" s="72"/>
      <c r="I43" s="69"/>
      <c r="J43" s="100"/>
    </row>
    <row r="44" spans="1:10" ht="15.75" hidden="1" thickBot="1">
      <c r="A44" s="11" t="s">
        <v>12</v>
      </c>
      <c r="B44" s="45"/>
      <c r="C44" s="26"/>
      <c r="D44" s="55"/>
      <c r="E44" s="81"/>
      <c r="F44" s="71"/>
      <c r="G44" s="81"/>
      <c r="H44" s="71"/>
      <c r="I44" s="71"/>
      <c r="J44" s="101"/>
    </row>
    <row r="45" spans="1:10" ht="13.5" thickBot="1">
      <c r="A45" s="27"/>
      <c r="B45" s="46"/>
      <c r="C45" s="27"/>
      <c r="D45" s="51"/>
      <c r="E45" s="80"/>
      <c r="F45" s="72"/>
      <c r="G45" s="80"/>
      <c r="H45" s="72"/>
      <c r="I45" s="69"/>
      <c r="J45" s="100"/>
    </row>
    <row r="46" spans="1:10" ht="3" customHeight="1" thickTop="1">
      <c r="A46" s="25"/>
      <c r="B46" s="10"/>
      <c r="C46" s="25"/>
      <c r="D46" s="51"/>
      <c r="E46" s="80"/>
      <c r="F46" s="72"/>
      <c r="G46" s="80"/>
      <c r="H46" s="72"/>
      <c r="I46" s="69"/>
      <c r="J46" s="100"/>
    </row>
    <row r="47" spans="1:10" ht="12.75">
      <c r="A47" s="7" t="s">
        <v>13</v>
      </c>
      <c r="B47" s="10"/>
      <c r="C47" s="24"/>
      <c r="D47" s="51"/>
      <c r="E47" s="80"/>
      <c r="F47" s="72"/>
      <c r="G47" s="80"/>
      <c r="H47" s="72"/>
      <c r="I47" s="69"/>
      <c r="J47" s="100"/>
    </row>
    <row r="48" spans="1:10" ht="12.75" hidden="1">
      <c r="A48" s="37" t="s">
        <v>89</v>
      </c>
      <c r="B48" s="10" t="s">
        <v>90</v>
      </c>
      <c r="C48" s="24" t="s">
        <v>28</v>
      </c>
      <c r="D48" s="51" t="s">
        <v>90</v>
      </c>
      <c r="E48" s="80">
        <v>10000</v>
      </c>
      <c r="F48" s="72"/>
      <c r="G48" s="80">
        <v>10000</v>
      </c>
      <c r="H48" s="72"/>
      <c r="I48" s="69"/>
      <c r="J48" s="100"/>
    </row>
    <row r="49" spans="1:10" ht="12.75">
      <c r="A49" s="25" t="s">
        <v>33</v>
      </c>
      <c r="B49" s="10" t="s">
        <v>117</v>
      </c>
      <c r="C49" s="25"/>
      <c r="D49" s="51"/>
      <c r="E49" s="80"/>
      <c r="F49" s="72"/>
      <c r="G49" s="80"/>
      <c r="H49" s="72"/>
      <c r="I49" s="110">
        <v>193469.13</v>
      </c>
      <c r="J49" s="108">
        <v>193469.13</v>
      </c>
    </row>
    <row r="50" spans="1:10" ht="12.75">
      <c r="A50" s="25" t="s">
        <v>34</v>
      </c>
      <c r="B50" s="10" t="s">
        <v>118</v>
      </c>
      <c r="C50" s="25"/>
      <c r="D50" s="51"/>
      <c r="E50" s="80"/>
      <c r="F50" s="72"/>
      <c r="G50" s="80"/>
      <c r="H50" s="72"/>
      <c r="I50" s="110">
        <v>1969308</v>
      </c>
      <c r="J50" s="108">
        <v>1969308</v>
      </c>
    </row>
    <row r="51" spans="1:10" ht="12.75">
      <c r="A51" s="25" t="s">
        <v>149</v>
      </c>
      <c r="B51" s="10" t="s">
        <v>150</v>
      </c>
      <c r="C51" s="25"/>
      <c r="D51" s="51"/>
      <c r="E51" s="80"/>
      <c r="F51" s="72"/>
      <c r="G51" s="80"/>
      <c r="H51" s="72"/>
      <c r="I51" s="110">
        <v>7679</v>
      </c>
      <c r="J51" s="108">
        <v>7679</v>
      </c>
    </row>
    <row r="52" spans="1:10" ht="12" customHeight="1" hidden="1">
      <c r="A52" s="25" t="s">
        <v>36</v>
      </c>
      <c r="B52" s="8" t="s">
        <v>37</v>
      </c>
      <c r="C52" s="25" t="s">
        <v>28</v>
      </c>
      <c r="D52" s="51" t="s">
        <v>37</v>
      </c>
      <c r="E52" s="80">
        <v>194</v>
      </c>
      <c r="F52" s="72"/>
      <c r="G52" s="80">
        <v>194</v>
      </c>
      <c r="H52" s="72"/>
      <c r="I52" s="110"/>
      <c r="J52" s="100"/>
    </row>
    <row r="53" spans="1:10" ht="12" customHeight="1" hidden="1">
      <c r="A53" s="25"/>
      <c r="B53" s="10" t="s">
        <v>11</v>
      </c>
      <c r="C53" s="25" t="s">
        <v>28</v>
      </c>
      <c r="D53" s="51" t="s">
        <v>11</v>
      </c>
      <c r="E53" s="80">
        <v>0</v>
      </c>
      <c r="F53" s="72"/>
      <c r="G53" s="80">
        <v>0</v>
      </c>
      <c r="H53" s="72"/>
      <c r="I53" s="110"/>
      <c r="J53" s="100"/>
    </row>
    <row r="54" spans="1:10" ht="13.5" customHeight="1" hidden="1" thickBot="1">
      <c r="A54" s="25"/>
      <c r="B54" s="10" t="s">
        <v>119</v>
      </c>
      <c r="C54" s="25"/>
      <c r="D54" s="51"/>
      <c r="E54" s="80"/>
      <c r="F54" s="72"/>
      <c r="G54" s="80"/>
      <c r="H54" s="72"/>
      <c r="I54" s="110">
        <v>0</v>
      </c>
      <c r="J54" s="100" t="s">
        <v>135</v>
      </c>
    </row>
    <row r="55" spans="1:10" ht="12.75" customHeight="1" hidden="1" thickBot="1">
      <c r="A55" s="25" t="s">
        <v>39</v>
      </c>
      <c r="B55" s="10" t="s">
        <v>14</v>
      </c>
      <c r="C55" s="25" t="s">
        <v>28</v>
      </c>
      <c r="D55" s="51" t="s">
        <v>14</v>
      </c>
      <c r="E55" s="80">
        <v>35605</v>
      </c>
      <c r="F55" s="72"/>
      <c r="G55" s="80">
        <v>35605</v>
      </c>
      <c r="H55" s="72"/>
      <c r="I55" s="110"/>
      <c r="J55" s="100"/>
    </row>
    <row r="56" spans="1:10" ht="12.75" customHeight="1" hidden="1" thickBot="1">
      <c r="A56" s="25" t="s">
        <v>40</v>
      </c>
      <c r="B56" s="10" t="s">
        <v>41</v>
      </c>
      <c r="C56" s="25" t="s">
        <v>28</v>
      </c>
      <c r="D56" s="51" t="s">
        <v>41</v>
      </c>
      <c r="E56" s="80">
        <v>8500</v>
      </c>
      <c r="F56" s="72"/>
      <c r="G56" s="80">
        <v>8500</v>
      </c>
      <c r="H56" s="72"/>
      <c r="I56" s="110"/>
      <c r="J56" s="100"/>
    </row>
    <row r="57" spans="1:10" ht="12.75" customHeight="1" hidden="1" thickBot="1">
      <c r="A57" s="25" t="s">
        <v>42</v>
      </c>
      <c r="B57" s="10" t="s">
        <v>15</v>
      </c>
      <c r="C57" s="25" t="s">
        <v>28</v>
      </c>
      <c r="D57" s="51" t="s">
        <v>15</v>
      </c>
      <c r="E57" s="80">
        <v>6905</v>
      </c>
      <c r="F57" s="72"/>
      <c r="G57" s="80">
        <v>6905</v>
      </c>
      <c r="H57" s="72"/>
      <c r="I57" s="110"/>
      <c r="J57" s="100"/>
    </row>
    <row r="58" spans="1:10" ht="12.75" customHeight="1" hidden="1" thickBot="1">
      <c r="A58" s="25" t="s">
        <v>43</v>
      </c>
      <c r="B58" s="10" t="s">
        <v>44</v>
      </c>
      <c r="C58" s="25" t="s">
        <v>28</v>
      </c>
      <c r="D58" s="51" t="s">
        <v>44</v>
      </c>
      <c r="E58" s="80">
        <v>17809.5</v>
      </c>
      <c r="F58" s="72"/>
      <c r="G58" s="80">
        <v>17809.5</v>
      </c>
      <c r="H58" s="72"/>
      <c r="I58" s="110"/>
      <c r="J58" s="100"/>
    </row>
    <row r="59" spans="1:10" ht="12.75" customHeight="1" hidden="1" thickBot="1">
      <c r="A59" s="25" t="s">
        <v>45</v>
      </c>
      <c r="B59" s="10" t="s">
        <v>46</v>
      </c>
      <c r="C59" s="25" t="s">
        <v>28</v>
      </c>
      <c r="D59" s="51" t="s">
        <v>46</v>
      </c>
      <c r="E59" s="80">
        <v>48567062.11</v>
      </c>
      <c r="F59" s="72"/>
      <c r="G59" s="80">
        <v>48567062.11</v>
      </c>
      <c r="H59" s="72"/>
      <c r="I59" s="110"/>
      <c r="J59" s="100"/>
    </row>
    <row r="60" spans="1:10" ht="12.75" customHeight="1" hidden="1" thickBot="1">
      <c r="A60" s="25" t="s">
        <v>47</v>
      </c>
      <c r="B60" s="10" t="s">
        <v>16</v>
      </c>
      <c r="C60" s="25" t="s">
        <v>28</v>
      </c>
      <c r="D60" s="51" t="s">
        <v>16</v>
      </c>
      <c r="E60" s="80">
        <v>15820</v>
      </c>
      <c r="F60" s="72"/>
      <c r="G60" s="80">
        <v>15820</v>
      </c>
      <c r="H60" s="72"/>
      <c r="I60" s="110"/>
      <c r="J60" s="100"/>
    </row>
    <row r="61" spans="1:10" ht="15.75" customHeight="1" hidden="1" thickBot="1">
      <c r="A61" s="11" t="s">
        <v>17</v>
      </c>
      <c r="B61" s="45"/>
      <c r="C61" s="26"/>
      <c r="D61" s="55"/>
      <c r="E61" s="81"/>
      <c r="F61" s="71"/>
      <c r="G61" s="81"/>
      <c r="H61" s="71"/>
      <c r="I61" s="71"/>
      <c r="J61" s="101"/>
    </row>
    <row r="62" spans="1:11" ht="15.75" customHeight="1" thickBot="1">
      <c r="A62" s="25" t="s">
        <v>42</v>
      </c>
      <c r="B62" s="10" t="s">
        <v>15</v>
      </c>
      <c r="C62" s="25"/>
      <c r="D62" s="51"/>
      <c r="E62" s="80"/>
      <c r="F62" s="72"/>
      <c r="G62" s="80"/>
      <c r="H62" s="72"/>
      <c r="I62" s="110">
        <v>589950</v>
      </c>
      <c r="J62" s="108">
        <v>589950</v>
      </c>
      <c r="K62" s="137"/>
    </row>
    <row r="63" spans="1:11" ht="15.75" customHeight="1" thickBot="1">
      <c r="A63" s="25" t="s">
        <v>43</v>
      </c>
      <c r="B63" s="46" t="s">
        <v>152</v>
      </c>
      <c r="C63" s="27"/>
      <c r="D63" s="51"/>
      <c r="E63" s="80"/>
      <c r="F63" s="72"/>
      <c r="G63" s="80"/>
      <c r="H63" s="72"/>
      <c r="I63" s="69">
        <v>377935</v>
      </c>
      <c r="J63" s="108">
        <v>377935</v>
      </c>
      <c r="K63" s="137"/>
    </row>
    <row r="64" spans="1:10" ht="14.25" thickBot="1" thickTop="1">
      <c r="A64" s="27" t="s">
        <v>45</v>
      </c>
      <c r="B64" s="89" t="s">
        <v>159</v>
      </c>
      <c r="C64" s="27"/>
      <c r="D64" s="51"/>
      <c r="E64" s="80"/>
      <c r="F64" s="72"/>
      <c r="G64" s="80"/>
      <c r="H64" s="72"/>
      <c r="I64" s="69">
        <v>19382004.37</v>
      </c>
      <c r="J64" s="108">
        <v>19382004.37</v>
      </c>
    </row>
    <row r="65" spans="1:10" ht="3" customHeight="1" thickTop="1">
      <c r="A65" s="25"/>
      <c r="B65" s="10"/>
      <c r="C65" s="25"/>
      <c r="D65" s="51"/>
      <c r="E65" s="80"/>
      <c r="F65" s="72"/>
      <c r="G65" s="80"/>
      <c r="H65" s="72"/>
      <c r="I65" s="69"/>
      <c r="J65" s="100"/>
    </row>
    <row r="66" spans="1:10" ht="12.75">
      <c r="A66" s="7" t="s">
        <v>111</v>
      </c>
      <c r="B66" s="10"/>
      <c r="C66" s="24"/>
      <c r="D66" s="51"/>
      <c r="E66" s="80"/>
      <c r="F66" s="72"/>
      <c r="G66" s="80"/>
      <c r="H66" s="72"/>
      <c r="I66" s="69"/>
      <c r="J66" s="100"/>
    </row>
    <row r="67" spans="1:10" ht="12.75" customHeight="1" hidden="1">
      <c r="A67" s="25" t="s">
        <v>87</v>
      </c>
      <c r="B67" s="8" t="s">
        <v>5</v>
      </c>
      <c r="C67" s="25"/>
      <c r="D67" s="51" t="s">
        <v>5</v>
      </c>
      <c r="E67" s="80">
        <v>13883554.04</v>
      </c>
      <c r="F67" s="72"/>
      <c r="G67" s="80">
        <f>E67</f>
        <v>13883554.04</v>
      </c>
      <c r="H67" s="72"/>
      <c r="I67" s="146"/>
      <c r="J67" s="100"/>
    </row>
    <row r="68" spans="1:10" ht="12.75" customHeight="1" hidden="1">
      <c r="A68" s="25" t="s">
        <v>48</v>
      </c>
      <c r="B68" s="9" t="s">
        <v>3</v>
      </c>
      <c r="C68" s="25"/>
      <c r="D68" s="51" t="s">
        <v>3</v>
      </c>
      <c r="E68" s="80">
        <v>69248.76</v>
      </c>
      <c r="F68" s="72"/>
      <c r="G68" s="80">
        <f>E68</f>
        <v>69248.76</v>
      </c>
      <c r="H68" s="72"/>
      <c r="I68" s="146"/>
      <c r="J68" s="100"/>
    </row>
    <row r="69" spans="1:10" ht="12.75" customHeight="1" hidden="1">
      <c r="A69" s="25" t="s">
        <v>48</v>
      </c>
      <c r="B69" s="9" t="s">
        <v>4</v>
      </c>
      <c r="C69" s="25"/>
      <c r="D69" s="51" t="s">
        <v>4</v>
      </c>
      <c r="E69" s="80">
        <v>0</v>
      </c>
      <c r="F69" s="72"/>
      <c r="G69" s="80">
        <f>E69</f>
        <v>0</v>
      </c>
      <c r="H69" s="72"/>
      <c r="I69" s="146"/>
      <c r="J69" s="100"/>
    </row>
    <row r="70" spans="1:10" ht="12.75" customHeight="1" hidden="1">
      <c r="A70" s="25" t="s">
        <v>49</v>
      </c>
      <c r="B70" s="10" t="s">
        <v>2</v>
      </c>
      <c r="C70" s="25"/>
      <c r="D70" s="51" t="s">
        <v>2</v>
      </c>
      <c r="E70" s="80">
        <v>2075</v>
      </c>
      <c r="F70" s="72"/>
      <c r="G70" s="80">
        <f>E70</f>
        <v>2075</v>
      </c>
      <c r="H70" s="72"/>
      <c r="I70" s="69"/>
      <c r="J70" s="100"/>
    </row>
    <row r="71" spans="1:10" ht="12.75">
      <c r="A71" s="25" t="s">
        <v>88</v>
      </c>
      <c r="B71" s="10" t="s">
        <v>120</v>
      </c>
      <c r="C71" s="25"/>
      <c r="D71" s="51"/>
      <c r="E71" s="80"/>
      <c r="F71" s="72"/>
      <c r="G71" s="80"/>
      <c r="H71" s="72"/>
      <c r="I71" s="69">
        <v>43268185.81</v>
      </c>
      <c r="J71" s="108">
        <v>43268185.8</v>
      </c>
    </row>
    <row r="72" spans="1:10" ht="12.75">
      <c r="A72" s="25" t="s">
        <v>153</v>
      </c>
      <c r="B72" s="10" t="s">
        <v>154</v>
      </c>
      <c r="C72" s="25"/>
      <c r="D72" s="51"/>
      <c r="E72" s="80"/>
      <c r="F72" s="72"/>
      <c r="G72" s="80"/>
      <c r="H72" s="72"/>
      <c r="I72" s="69">
        <v>0</v>
      </c>
      <c r="J72" s="108">
        <v>0</v>
      </c>
    </row>
    <row r="73" spans="1:10" ht="12.75">
      <c r="A73" s="25" t="s">
        <v>136</v>
      </c>
      <c r="B73" s="10" t="s">
        <v>141</v>
      </c>
      <c r="C73" s="25"/>
      <c r="D73" s="51"/>
      <c r="E73" s="80"/>
      <c r="F73" s="72"/>
      <c r="G73" s="80"/>
      <c r="H73" s="72"/>
      <c r="I73" s="69">
        <v>589832.44</v>
      </c>
      <c r="J73" s="108">
        <v>589832.44</v>
      </c>
    </row>
    <row r="74" spans="1:10" ht="13.5" thickBot="1">
      <c r="A74" s="25" t="s">
        <v>50</v>
      </c>
      <c r="B74" s="10" t="s">
        <v>121</v>
      </c>
      <c r="C74" s="25"/>
      <c r="D74" s="51"/>
      <c r="E74" s="80"/>
      <c r="F74" s="72"/>
      <c r="G74" s="80"/>
      <c r="H74" s="72"/>
      <c r="I74" s="69">
        <v>0</v>
      </c>
      <c r="J74" s="108" t="s">
        <v>135</v>
      </c>
    </row>
    <row r="75" spans="1:10" ht="15.75" customHeight="1" hidden="1" thickBot="1">
      <c r="A75" s="11" t="s">
        <v>112</v>
      </c>
      <c r="B75" s="45"/>
      <c r="C75" s="26"/>
      <c r="D75" s="55"/>
      <c r="E75" s="81"/>
      <c r="F75" s="71"/>
      <c r="G75" s="81"/>
      <c r="H75" s="71"/>
      <c r="I75" s="93"/>
      <c r="J75" s="101"/>
    </row>
    <row r="76" spans="1:10" ht="13.5" thickBot="1">
      <c r="A76" s="27"/>
      <c r="B76" s="46"/>
      <c r="C76" s="27"/>
      <c r="D76" s="60"/>
      <c r="E76" s="82"/>
      <c r="F76" s="73"/>
      <c r="G76" s="82"/>
      <c r="H76" s="73"/>
      <c r="I76" s="94"/>
      <c r="J76" s="102"/>
    </row>
    <row r="77" spans="1:10" ht="6" customHeight="1" hidden="1" thickTop="1">
      <c r="A77" s="25"/>
      <c r="B77" s="10"/>
      <c r="C77" s="25"/>
      <c r="D77" s="59"/>
      <c r="E77" s="79"/>
      <c r="F77" s="70"/>
      <c r="G77" s="79"/>
      <c r="H77" s="70"/>
      <c r="I77" s="95"/>
      <c r="J77" s="103"/>
    </row>
    <row r="78" spans="1:10" ht="5.25" customHeight="1" hidden="1" thickTop="1">
      <c r="A78" s="25"/>
      <c r="B78" s="10"/>
      <c r="C78" s="25"/>
      <c r="D78" s="51"/>
      <c r="E78" s="80"/>
      <c r="F78" s="72"/>
      <c r="G78" s="80"/>
      <c r="H78" s="72"/>
      <c r="I78" s="92"/>
      <c r="J78" s="100"/>
    </row>
    <row r="79" spans="1:11" ht="13.5" thickTop="1">
      <c r="A79" s="7" t="s">
        <v>63</v>
      </c>
      <c r="B79" s="10"/>
      <c r="C79" s="24"/>
      <c r="D79" s="51"/>
      <c r="E79" s="80"/>
      <c r="F79" s="72"/>
      <c r="G79" s="80"/>
      <c r="H79" s="72"/>
      <c r="I79" s="92"/>
      <c r="J79" s="100"/>
      <c r="K79" s="137"/>
    </row>
    <row r="80" spans="1:10" ht="12.75" customHeight="1" hidden="1">
      <c r="A80" s="25" t="s">
        <v>62</v>
      </c>
      <c r="B80" s="10" t="s">
        <v>64</v>
      </c>
      <c r="C80" s="25" t="s">
        <v>28</v>
      </c>
      <c r="D80" s="51" t="s">
        <v>64</v>
      </c>
      <c r="E80" s="80">
        <v>130139020.49</v>
      </c>
      <c r="F80" s="72"/>
      <c r="G80" s="80">
        <f>E80</f>
        <v>130139020.49</v>
      </c>
      <c r="H80" s="72"/>
      <c r="I80" s="143"/>
      <c r="J80" s="100"/>
    </row>
    <row r="81" spans="1:10" ht="12.75" customHeight="1">
      <c r="A81" s="25" t="s">
        <v>62</v>
      </c>
      <c r="B81" s="10" t="s">
        <v>160</v>
      </c>
      <c r="C81" s="25"/>
      <c r="D81" s="51"/>
      <c r="E81" s="80"/>
      <c r="F81" s="72"/>
      <c r="G81" s="80"/>
      <c r="H81" s="72"/>
      <c r="I81" s="143">
        <v>83849554.66</v>
      </c>
      <c r="J81" s="100">
        <v>83849554.66</v>
      </c>
    </row>
    <row r="82" spans="1:10" ht="13.5" thickBot="1">
      <c r="A82" s="90" t="s">
        <v>65</v>
      </c>
      <c r="B82" s="91" t="s">
        <v>122</v>
      </c>
      <c r="C82" s="25"/>
      <c r="D82" s="51"/>
      <c r="E82" s="80"/>
      <c r="F82" s="72"/>
      <c r="G82" s="80"/>
      <c r="H82" s="72"/>
      <c r="I82" s="143">
        <v>65172871.91</v>
      </c>
      <c r="J82" s="108">
        <v>65172871.91</v>
      </c>
    </row>
    <row r="83" spans="1:10" ht="12.75" customHeight="1" hidden="1">
      <c r="A83" s="25" t="s">
        <v>66</v>
      </c>
      <c r="B83" s="8" t="s">
        <v>67</v>
      </c>
      <c r="C83" s="25" t="s">
        <v>28</v>
      </c>
      <c r="D83" s="51" t="s">
        <v>67</v>
      </c>
      <c r="E83" s="80">
        <v>-45213286.92</v>
      </c>
      <c r="F83" s="72"/>
      <c r="G83" s="80">
        <f>E83</f>
        <v>-45213286.92</v>
      </c>
      <c r="H83" s="72"/>
      <c r="I83" s="143"/>
      <c r="J83" s="100"/>
    </row>
    <row r="84" spans="1:10" ht="15.75" customHeight="1" hidden="1" thickBot="1">
      <c r="A84" s="11" t="s">
        <v>68</v>
      </c>
      <c r="B84" s="45"/>
      <c r="C84" s="26"/>
      <c r="D84" s="55"/>
      <c r="E84" s="81"/>
      <c r="F84" s="71"/>
      <c r="G84" s="81"/>
      <c r="H84" s="71"/>
      <c r="I84" s="93"/>
      <c r="J84" s="101"/>
    </row>
    <row r="85" spans="1:10" ht="15.75" customHeight="1" hidden="1" thickBot="1">
      <c r="A85" s="11" t="s">
        <v>69</v>
      </c>
      <c r="B85" s="45"/>
      <c r="C85" s="26"/>
      <c r="D85" s="55"/>
      <c r="E85" s="81"/>
      <c r="F85" s="71"/>
      <c r="G85" s="81"/>
      <c r="H85" s="71"/>
      <c r="I85" s="93"/>
      <c r="J85" s="101"/>
    </row>
    <row r="86" spans="1:10" ht="12.75" customHeight="1" hidden="1">
      <c r="A86" s="7" t="s">
        <v>70</v>
      </c>
      <c r="B86" s="10"/>
      <c r="C86" s="24"/>
      <c r="D86" s="51"/>
      <c r="E86" s="80"/>
      <c r="F86" s="72"/>
      <c r="G86" s="80"/>
      <c r="H86" s="72"/>
      <c r="I86" s="147"/>
      <c r="J86" s="100"/>
    </row>
    <row r="87" spans="1:10" ht="12.75" hidden="1">
      <c r="A87" s="25" t="s">
        <v>71</v>
      </c>
      <c r="B87" s="10" t="s">
        <v>72</v>
      </c>
      <c r="C87" s="25"/>
      <c r="D87" s="51" t="s">
        <v>72</v>
      </c>
      <c r="E87" s="80">
        <v>7684066.11</v>
      </c>
      <c r="F87" s="72"/>
      <c r="G87" s="80">
        <f>E87</f>
        <v>7684066.11</v>
      </c>
      <c r="H87" s="72"/>
      <c r="I87" s="147"/>
      <c r="J87" s="100"/>
    </row>
    <row r="88" spans="1:10" ht="12.75" hidden="1">
      <c r="A88" s="25" t="s">
        <v>73</v>
      </c>
      <c r="B88" s="8" t="s">
        <v>74</v>
      </c>
      <c r="C88" s="25"/>
      <c r="D88" s="51" t="s">
        <v>74</v>
      </c>
      <c r="E88" s="80">
        <v>9259600.61</v>
      </c>
      <c r="F88" s="72"/>
      <c r="G88" s="80">
        <f>E88</f>
        <v>9259600.61</v>
      </c>
      <c r="H88" s="72"/>
      <c r="I88" s="147"/>
      <c r="J88" s="100"/>
    </row>
    <row r="89" spans="1:10" ht="15.75" hidden="1" thickBot="1">
      <c r="A89" s="11" t="s">
        <v>70</v>
      </c>
      <c r="B89" s="126"/>
      <c r="C89" s="26"/>
      <c r="D89" s="55"/>
      <c r="E89" s="81"/>
      <c r="F89" s="71">
        <f>SUM(E87:E88)</f>
        <v>16943666.72</v>
      </c>
      <c r="G89" s="81"/>
      <c r="H89" s="71">
        <f>SUM(G85:G88)</f>
        <v>16943666.72</v>
      </c>
      <c r="I89" s="93"/>
      <c r="J89" s="101"/>
    </row>
    <row r="90" spans="1:10" ht="12.75">
      <c r="A90" s="25" t="s">
        <v>155</v>
      </c>
      <c r="B90" s="10" t="s">
        <v>156</v>
      </c>
      <c r="C90" s="25" t="s">
        <v>28</v>
      </c>
      <c r="D90" s="51"/>
      <c r="E90" s="80"/>
      <c r="F90" s="72"/>
      <c r="G90" s="80"/>
      <c r="H90" s="72"/>
      <c r="I90" s="146">
        <v>23666656</v>
      </c>
      <c r="J90" s="108">
        <v>23666656</v>
      </c>
    </row>
    <row r="91" spans="1:10" ht="12.75" customHeight="1" hidden="1">
      <c r="A91" s="90" t="s">
        <v>65</v>
      </c>
      <c r="B91" s="91" t="s">
        <v>122</v>
      </c>
      <c r="C91" s="25"/>
      <c r="D91" s="51"/>
      <c r="E91" s="80"/>
      <c r="F91" s="72"/>
      <c r="G91" s="80"/>
      <c r="H91" s="72"/>
      <c r="I91" s="146"/>
      <c r="J91" s="100">
        <v>46635907.45</v>
      </c>
    </row>
    <row r="92" spans="1:10" ht="12" customHeight="1" hidden="1">
      <c r="A92" s="25" t="s">
        <v>66</v>
      </c>
      <c r="B92" s="8" t="s">
        <v>67</v>
      </c>
      <c r="C92" s="25" t="s">
        <v>28</v>
      </c>
      <c r="D92" s="51" t="s">
        <v>67</v>
      </c>
      <c r="E92" s="80">
        <v>-45213286.92</v>
      </c>
      <c r="F92" s="72"/>
      <c r="G92" s="80">
        <f>E92</f>
        <v>-45213286.92</v>
      </c>
      <c r="H92" s="72"/>
      <c r="I92" s="146"/>
      <c r="J92" s="100"/>
    </row>
    <row r="93" spans="1:10" ht="12" customHeight="1">
      <c r="A93" s="25" t="s">
        <v>161</v>
      </c>
      <c r="B93" s="10" t="s">
        <v>162</v>
      </c>
      <c r="C93" s="25"/>
      <c r="D93" s="51"/>
      <c r="E93" s="80"/>
      <c r="F93" s="72"/>
      <c r="G93" s="80"/>
      <c r="H93" s="72"/>
      <c r="I93" s="138">
        <v>12817542.37</v>
      </c>
      <c r="J93" s="108">
        <v>12817542.37</v>
      </c>
    </row>
    <row r="94" spans="1:10" ht="12.75">
      <c r="A94" s="7" t="s">
        <v>110</v>
      </c>
      <c r="B94" s="10"/>
      <c r="C94" s="24"/>
      <c r="D94" s="51"/>
      <c r="E94" s="80"/>
      <c r="F94" s="72"/>
      <c r="G94" s="80"/>
      <c r="H94" s="72"/>
      <c r="I94" s="96"/>
      <c r="J94" s="100"/>
    </row>
    <row r="95" spans="1:11" ht="12.75">
      <c r="A95" s="25" t="s">
        <v>51</v>
      </c>
      <c r="B95" s="10" t="s">
        <v>123</v>
      </c>
      <c r="C95" s="25"/>
      <c r="D95" s="51"/>
      <c r="E95" s="80"/>
      <c r="F95" s="72"/>
      <c r="G95" s="80"/>
      <c r="H95" s="72"/>
      <c r="I95" s="110">
        <v>427496.34</v>
      </c>
      <c r="J95" s="108">
        <v>427496.34</v>
      </c>
      <c r="K95" s="111"/>
    </row>
    <row r="96" spans="1:11" ht="12" customHeight="1" hidden="1">
      <c r="A96" s="25" t="s">
        <v>52</v>
      </c>
      <c r="B96" s="10" t="s">
        <v>18</v>
      </c>
      <c r="C96" s="25" t="s">
        <v>28</v>
      </c>
      <c r="D96" s="51" t="s">
        <v>18</v>
      </c>
      <c r="E96" s="80">
        <v>196566.89</v>
      </c>
      <c r="F96" s="72"/>
      <c r="G96" s="80">
        <f aca="true" t="shared" si="0" ref="G96:G105">E96</f>
        <v>196566.89</v>
      </c>
      <c r="H96" s="72"/>
      <c r="I96" s="110"/>
      <c r="J96" s="100"/>
      <c r="K96" s="111"/>
    </row>
    <row r="97" spans="1:11" ht="12" customHeight="1">
      <c r="A97" s="25" t="s">
        <v>52</v>
      </c>
      <c r="B97" s="10" t="s">
        <v>163</v>
      </c>
      <c r="C97" s="25"/>
      <c r="D97" s="51"/>
      <c r="E97" s="80"/>
      <c r="F97" s="72"/>
      <c r="G97" s="80"/>
      <c r="H97" s="72"/>
      <c r="I97" s="110">
        <v>193236</v>
      </c>
      <c r="J97" s="108">
        <v>193236</v>
      </c>
      <c r="K97" s="111"/>
    </row>
    <row r="98" spans="1:11" ht="12.75">
      <c r="A98" s="25" t="s">
        <v>53</v>
      </c>
      <c r="B98" s="10" t="s">
        <v>124</v>
      </c>
      <c r="C98" s="25"/>
      <c r="D98" s="51"/>
      <c r="E98" s="80"/>
      <c r="F98" s="72"/>
      <c r="G98" s="80"/>
      <c r="H98" s="72"/>
      <c r="I98" s="110">
        <v>279327</v>
      </c>
      <c r="J98" s="108">
        <v>279327</v>
      </c>
      <c r="K98" s="111"/>
    </row>
    <row r="99" spans="1:11" ht="12.75">
      <c r="A99" s="25" t="s">
        <v>54</v>
      </c>
      <c r="B99" s="10" t="s">
        <v>125</v>
      </c>
      <c r="C99" s="25"/>
      <c r="D99" s="51"/>
      <c r="E99" s="80"/>
      <c r="F99" s="72"/>
      <c r="G99" s="80"/>
      <c r="H99" s="72"/>
      <c r="I99" s="110">
        <v>96485</v>
      </c>
      <c r="J99" s="108">
        <v>96485</v>
      </c>
      <c r="K99" s="111"/>
    </row>
    <row r="100" spans="1:11" ht="12.75">
      <c r="A100" s="25" t="s">
        <v>116</v>
      </c>
      <c r="B100" s="10" t="s">
        <v>126</v>
      </c>
      <c r="C100" s="25"/>
      <c r="D100" s="51"/>
      <c r="E100" s="80"/>
      <c r="F100" s="72"/>
      <c r="G100" s="80"/>
      <c r="H100" s="72"/>
      <c r="I100" s="110">
        <v>45020</v>
      </c>
      <c r="J100" s="108">
        <v>45020</v>
      </c>
      <c r="K100" s="111"/>
    </row>
    <row r="101" spans="1:11" ht="12.75">
      <c r="A101" s="25" t="s">
        <v>55</v>
      </c>
      <c r="B101" s="10" t="s">
        <v>127</v>
      </c>
      <c r="C101" s="25"/>
      <c r="D101" s="51"/>
      <c r="E101" s="80"/>
      <c r="F101" s="72"/>
      <c r="G101" s="80"/>
      <c r="H101" s="72"/>
      <c r="I101" s="110">
        <v>41271</v>
      </c>
      <c r="J101" s="108">
        <v>41271</v>
      </c>
      <c r="K101" s="111"/>
    </row>
    <row r="102" spans="1:11" ht="12" customHeight="1" hidden="1">
      <c r="A102" s="25" t="s">
        <v>38</v>
      </c>
      <c r="B102" s="10" t="s">
        <v>19</v>
      </c>
      <c r="C102" s="25" t="s">
        <v>28</v>
      </c>
      <c r="D102" s="51" t="s">
        <v>19</v>
      </c>
      <c r="E102" s="80">
        <v>103218</v>
      </c>
      <c r="F102" s="72"/>
      <c r="G102" s="80">
        <f t="shared" si="0"/>
        <v>103218</v>
      </c>
      <c r="H102" s="72"/>
      <c r="I102" s="110"/>
      <c r="J102" s="100"/>
      <c r="K102" s="111"/>
    </row>
    <row r="103" spans="1:11" ht="12" customHeight="1" hidden="1">
      <c r="A103" s="25" t="s">
        <v>56</v>
      </c>
      <c r="B103" s="10" t="s">
        <v>57</v>
      </c>
      <c r="C103" s="25" t="s">
        <v>28</v>
      </c>
      <c r="D103" s="51" t="s">
        <v>57</v>
      </c>
      <c r="E103" s="80">
        <v>4502</v>
      </c>
      <c r="F103" s="72"/>
      <c r="G103" s="80">
        <f t="shared" si="0"/>
        <v>4502</v>
      </c>
      <c r="H103" s="72"/>
      <c r="I103" s="110"/>
      <c r="J103" s="100" t="s">
        <v>114</v>
      </c>
      <c r="K103" s="111"/>
    </row>
    <row r="104" spans="1:11" ht="12" customHeight="1" hidden="1">
      <c r="A104" s="25" t="s">
        <v>58</v>
      </c>
      <c r="B104" s="10" t="s">
        <v>20</v>
      </c>
      <c r="C104" s="25" t="s">
        <v>28</v>
      </c>
      <c r="D104" s="51" t="s">
        <v>20</v>
      </c>
      <c r="E104" s="80">
        <v>145280.43</v>
      </c>
      <c r="F104" s="72"/>
      <c r="G104" s="80">
        <f t="shared" si="0"/>
        <v>145280.43</v>
      </c>
      <c r="H104" s="72"/>
      <c r="I104" s="110"/>
      <c r="J104" s="100"/>
      <c r="K104" s="111"/>
    </row>
    <row r="105" spans="1:11" ht="12" customHeight="1" hidden="1">
      <c r="A105" s="25" t="s">
        <v>59</v>
      </c>
      <c r="B105" s="10" t="s">
        <v>21</v>
      </c>
      <c r="C105" s="25" t="s">
        <v>28</v>
      </c>
      <c r="D105" s="51" t="s">
        <v>21</v>
      </c>
      <c r="E105" s="80">
        <v>484000</v>
      </c>
      <c r="F105" s="72"/>
      <c r="G105" s="80">
        <f t="shared" si="0"/>
        <v>484000</v>
      </c>
      <c r="H105" s="72"/>
      <c r="I105" s="110"/>
      <c r="J105" s="100"/>
      <c r="K105" s="111"/>
    </row>
    <row r="106" spans="1:11" ht="12" customHeight="1">
      <c r="A106" s="25" t="s">
        <v>38</v>
      </c>
      <c r="B106" s="10" t="s">
        <v>151</v>
      </c>
      <c r="C106" s="25"/>
      <c r="D106" s="51"/>
      <c r="E106" s="80"/>
      <c r="F106" s="72"/>
      <c r="G106" s="80"/>
      <c r="H106" s="72"/>
      <c r="I106" s="110">
        <v>3859</v>
      </c>
      <c r="J106" s="108">
        <v>3859</v>
      </c>
      <c r="K106" s="111"/>
    </row>
    <row r="107" spans="1:11" ht="12" customHeight="1">
      <c r="A107" s="25" t="s">
        <v>56</v>
      </c>
      <c r="B107" s="10" t="s">
        <v>164</v>
      </c>
      <c r="C107" s="25"/>
      <c r="D107" s="51"/>
      <c r="E107" s="80"/>
      <c r="F107" s="72"/>
      <c r="G107" s="80"/>
      <c r="H107" s="72"/>
      <c r="I107" s="112">
        <v>4202060.5</v>
      </c>
      <c r="J107" s="108">
        <v>4202060.5</v>
      </c>
      <c r="K107" s="111"/>
    </row>
    <row r="108" spans="1:11" ht="12.75">
      <c r="A108" s="25" t="s">
        <v>61</v>
      </c>
      <c r="B108" s="10" t="s">
        <v>129</v>
      </c>
      <c r="C108" s="25"/>
      <c r="D108" s="51"/>
      <c r="E108" s="80"/>
      <c r="F108" s="72"/>
      <c r="G108" s="80"/>
      <c r="H108" s="72"/>
      <c r="I108" s="112">
        <v>589832.44</v>
      </c>
      <c r="J108" s="108">
        <v>589832.44</v>
      </c>
      <c r="K108" s="111"/>
    </row>
    <row r="109" spans="1:11" ht="13.5" thickBot="1">
      <c r="A109" s="22" t="s">
        <v>60</v>
      </c>
      <c r="B109" s="89" t="s">
        <v>128</v>
      </c>
      <c r="C109" s="22"/>
      <c r="D109" s="51"/>
      <c r="E109" s="80"/>
      <c r="F109" s="69"/>
      <c r="G109" s="80"/>
      <c r="H109" s="76"/>
      <c r="I109" s="110">
        <v>1969308</v>
      </c>
      <c r="J109" s="113">
        <v>1969308</v>
      </c>
      <c r="K109" s="111"/>
    </row>
    <row r="110" spans="1:11" ht="16.5" hidden="1" thickBot="1" thickTop="1">
      <c r="A110" s="11" t="s">
        <v>109</v>
      </c>
      <c r="B110" s="88"/>
      <c r="C110" s="26"/>
      <c r="D110" s="55"/>
      <c r="E110" s="81"/>
      <c r="F110" s="71"/>
      <c r="G110" s="81"/>
      <c r="H110" s="71"/>
      <c r="I110" s="114"/>
      <c r="J110" s="101"/>
      <c r="K110" s="111"/>
    </row>
    <row r="111" spans="1:11" ht="13.5" thickTop="1">
      <c r="A111" s="28"/>
      <c r="B111" s="12"/>
      <c r="C111" s="28"/>
      <c r="D111" s="56"/>
      <c r="E111" s="83"/>
      <c r="F111" s="74"/>
      <c r="G111" s="83"/>
      <c r="H111" s="74"/>
      <c r="I111" s="78"/>
      <c r="J111" s="104"/>
      <c r="K111" s="111"/>
    </row>
    <row r="112" spans="1:11" s="13" customFormat="1" ht="12.75">
      <c r="A112" s="14" t="s">
        <v>7</v>
      </c>
      <c r="B112" s="12"/>
      <c r="C112" s="29"/>
      <c r="D112" s="56"/>
      <c r="E112" s="83"/>
      <c r="F112" s="74"/>
      <c r="G112" s="83"/>
      <c r="H112" s="74"/>
      <c r="I112" s="78"/>
      <c r="J112" s="141"/>
      <c r="K112" s="115"/>
    </row>
    <row r="113" spans="1:11" s="13" customFormat="1" ht="12.75" hidden="1">
      <c r="A113" s="25" t="s">
        <v>77</v>
      </c>
      <c r="B113" s="15" t="s">
        <v>75</v>
      </c>
      <c r="C113" s="29" t="s">
        <v>28</v>
      </c>
      <c r="D113" s="56" t="s">
        <v>75</v>
      </c>
      <c r="E113" s="85">
        <v>13385</v>
      </c>
      <c r="F113" s="74"/>
      <c r="G113" s="85">
        <f>E113</f>
        <v>13385</v>
      </c>
      <c r="H113" s="74"/>
      <c r="I113" s="78"/>
      <c r="J113" s="141"/>
      <c r="K113" s="115"/>
    </row>
    <row r="114" spans="1:11" s="13" customFormat="1" ht="12.75" hidden="1">
      <c r="A114" s="28" t="s">
        <v>78</v>
      </c>
      <c r="B114" s="15" t="s">
        <v>76</v>
      </c>
      <c r="C114" s="29" t="s">
        <v>28</v>
      </c>
      <c r="D114" s="56" t="s">
        <v>76</v>
      </c>
      <c r="E114" s="85">
        <v>868118.37</v>
      </c>
      <c r="F114" s="74"/>
      <c r="G114" s="85">
        <f aca="true" t="shared" si="1" ref="G114:G132">E114</f>
        <v>868118.37</v>
      </c>
      <c r="H114" s="74"/>
      <c r="I114" s="78"/>
      <c r="J114" s="142"/>
      <c r="K114" s="115"/>
    </row>
    <row r="115" spans="1:11" s="13" customFormat="1" ht="12.75" hidden="1">
      <c r="A115" s="28" t="s">
        <v>79</v>
      </c>
      <c r="B115" s="15" t="s">
        <v>9</v>
      </c>
      <c r="C115" s="28" t="s">
        <v>27</v>
      </c>
      <c r="D115" s="56" t="s">
        <v>9</v>
      </c>
      <c r="E115" s="85">
        <v>9870519</v>
      </c>
      <c r="F115" s="74"/>
      <c r="G115" s="85">
        <f t="shared" si="1"/>
        <v>9870519</v>
      </c>
      <c r="H115" s="74"/>
      <c r="I115" s="78"/>
      <c r="J115" s="141"/>
      <c r="K115" s="115"/>
    </row>
    <row r="116" spans="1:11" s="13" customFormat="1" ht="12.75" hidden="1">
      <c r="A116" s="28" t="s">
        <v>79</v>
      </c>
      <c r="B116" s="16" t="s">
        <v>22</v>
      </c>
      <c r="C116" s="28" t="s">
        <v>27</v>
      </c>
      <c r="D116" s="56" t="s">
        <v>22</v>
      </c>
      <c r="E116" s="85">
        <v>11492174</v>
      </c>
      <c r="F116" s="74"/>
      <c r="G116" s="85">
        <f t="shared" si="1"/>
        <v>11492174</v>
      </c>
      <c r="H116" s="74"/>
      <c r="I116" s="78"/>
      <c r="J116" s="141"/>
      <c r="K116" s="115"/>
    </row>
    <row r="117" spans="1:11" s="13" customFormat="1" ht="13.5" thickBot="1">
      <c r="A117" s="131" t="s">
        <v>138</v>
      </c>
      <c r="B117" s="132" t="s">
        <v>139</v>
      </c>
      <c r="C117" s="28"/>
      <c r="D117" s="56"/>
      <c r="E117" s="85"/>
      <c r="F117" s="74"/>
      <c r="G117" s="85"/>
      <c r="H117" s="74"/>
      <c r="I117" s="78">
        <v>20632</v>
      </c>
      <c r="J117" s="104">
        <v>20632</v>
      </c>
      <c r="K117" s="115"/>
    </row>
    <row r="118" spans="1:11" s="13" customFormat="1" ht="14.25" thickBot="1" thickTop="1">
      <c r="A118" s="131" t="s">
        <v>165</v>
      </c>
      <c r="B118" s="132" t="s">
        <v>166</v>
      </c>
      <c r="C118" s="28"/>
      <c r="D118" s="56"/>
      <c r="E118" s="85"/>
      <c r="F118" s="74"/>
      <c r="G118" s="85"/>
      <c r="H118" s="74"/>
      <c r="I118" s="78">
        <v>14346919.63</v>
      </c>
      <c r="J118" s="104">
        <v>14346919.63</v>
      </c>
      <c r="K118" s="115"/>
    </row>
    <row r="119" spans="1:11" s="13" customFormat="1" ht="12.75" hidden="1">
      <c r="A119" s="28" t="s">
        <v>80</v>
      </c>
      <c r="B119" s="15" t="s">
        <v>81</v>
      </c>
      <c r="C119" s="28" t="s">
        <v>27</v>
      </c>
      <c r="D119" s="56" t="s">
        <v>81</v>
      </c>
      <c r="E119" s="85">
        <v>2624395.11</v>
      </c>
      <c r="F119" s="74"/>
      <c r="G119" s="85">
        <f t="shared" si="1"/>
        <v>2624395.11</v>
      </c>
      <c r="H119" s="74"/>
      <c r="I119" s="78"/>
      <c r="J119" s="141"/>
      <c r="K119" s="115"/>
    </row>
    <row r="120" spans="1:11" s="13" customFormat="1" ht="12.75" hidden="1">
      <c r="A120" s="28" t="s">
        <v>80</v>
      </c>
      <c r="B120" s="16" t="s">
        <v>82</v>
      </c>
      <c r="C120" s="28" t="s">
        <v>27</v>
      </c>
      <c r="D120" s="56" t="s">
        <v>82</v>
      </c>
      <c r="E120" s="85">
        <v>44614716.65</v>
      </c>
      <c r="F120" s="74"/>
      <c r="G120" s="85">
        <f t="shared" si="1"/>
        <v>44614716.65</v>
      </c>
      <c r="H120" s="74"/>
      <c r="I120" s="78"/>
      <c r="J120" s="141"/>
      <c r="K120" s="115"/>
    </row>
    <row r="121" spans="1:11" s="13" customFormat="1" ht="12.75" hidden="1">
      <c r="A121" s="28" t="s">
        <v>83</v>
      </c>
      <c r="B121" s="16" t="s">
        <v>23</v>
      </c>
      <c r="C121" s="28" t="s">
        <v>32</v>
      </c>
      <c r="D121" s="56" t="s">
        <v>23</v>
      </c>
      <c r="E121" s="85">
        <v>3045087</v>
      </c>
      <c r="F121" s="74"/>
      <c r="G121" s="85">
        <f t="shared" si="1"/>
        <v>3045087</v>
      </c>
      <c r="H121" s="74"/>
      <c r="I121" s="78"/>
      <c r="J121" s="141"/>
      <c r="K121" s="115"/>
    </row>
    <row r="122" spans="1:11" s="13" customFormat="1" ht="12.75" hidden="1">
      <c r="A122" s="28" t="s">
        <v>83</v>
      </c>
      <c r="B122" s="16" t="s">
        <v>10</v>
      </c>
      <c r="C122" s="28" t="s">
        <v>27</v>
      </c>
      <c r="D122" s="56" t="s">
        <v>10</v>
      </c>
      <c r="E122" s="86">
        <v>3630</v>
      </c>
      <c r="F122" s="74"/>
      <c r="G122" s="85">
        <f t="shared" si="1"/>
        <v>3630</v>
      </c>
      <c r="H122" s="74"/>
      <c r="I122" s="78"/>
      <c r="J122" s="141"/>
      <c r="K122" s="115"/>
    </row>
    <row r="123" spans="1:11" s="13" customFormat="1" ht="12.75" hidden="1">
      <c r="A123" s="28" t="s">
        <v>83</v>
      </c>
      <c r="B123" s="16" t="s">
        <v>24</v>
      </c>
      <c r="C123" s="28" t="s">
        <v>32</v>
      </c>
      <c r="D123" s="56" t="s">
        <v>24</v>
      </c>
      <c r="E123" s="86">
        <v>85680</v>
      </c>
      <c r="F123" s="74"/>
      <c r="G123" s="85">
        <f t="shared" si="1"/>
        <v>85680</v>
      </c>
      <c r="H123" s="74"/>
      <c r="I123" s="78"/>
      <c r="J123" s="141"/>
      <c r="K123" s="115"/>
    </row>
    <row r="124" spans="1:11" s="13" customFormat="1" ht="12.75" hidden="1">
      <c r="A124" s="28" t="s">
        <v>83</v>
      </c>
      <c r="B124" s="12" t="s">
        <v>86</v>
      </c>
      <c r="C124" s="28" t="s">
        <v>28</v>
      </c>
      <c r="D124" s="56" t="s">
        <v>86</v>
      </c>
      <c r="E124" s="86">
        <v>147406.2</v>
      </c>
      <c r="F124" s="74"/>
      <c r="G124" s="85">
        <f t="shared" si="1"/>
        <v>147406.2</v>
      </c>
      <c r="H124" s="74"/>
      <c r="I124" s="78"/>
      <c r="J124" s="141"/>
      <c r="K124" s="115"/>
    </row>
    <row r="125" spans="1:11" s="13" customFormat="1" ht="12.75" hidden="1">
      <c r="A125" s="28" t="s">
        <v>83</v>
      </c>
      <c r="B125" s="12" t="s">
        <v>85</v>
      </c>
      <c r="C125" s="28" t="s">
        <v>32</v>
      </c>
      <c r="D125" s="56" t="s">
        <v>85</v>
      </c>
      <c r="E125" s="86">
        <v>87853.2</v>
      </c>
      <c r="F125" s="74"/>
      <c r="G125" s="85">
        <f t="shared" si="1"/>
        <v>87853.2</v>
      </c>
      <c r="H125" s="74"/>
      <c r="I125" s="78"/>
      <c r="J125" s="141"/>
      <c r="K125" s="115"/>
    </row>
    <row r="126" spans="1:11" s="13" customFormat="1" ht="12.75" hidden="1">
      <c r="A126" s="28" t="s">
        <v>83</v>
      </c>
      <c r="B126" s="12" t="s">
        <v>84</v>
      </c>
      <c r="C126" s="28" t="s">
        <v>27</v>
      </c>
      <c r="D126" s="56" t="s">
        <v>84</v>
      </c>
      <c r="E126" s="86">
        <v>20000000</v>
      </c>
      <c r="F126" s="74"/>
      <c r="G126" s="85">
        <f t="shared" si="1"/>
        <v>20000000</v>
      </c>
      <c r="H126" s="74"/>
      <c r="I126" s="78"/>
      <c r="J126" s="141">
        <v>2</v>
      </c>
      <c r="K126" s="115"/>
    </row>
    <row r="127" spans="1:11" s="13" customFormat="1" ht="13.5" thickTop="1">
      <c r="A127" s="28"/>
      <c r="B127" s="12"/>
      <c r="C127" s="28"/>
      <c r="D127" s="56"/>
      <c r="E127" s="86"/>
      <c r="F127" s="74"/>
      <c r="G127" s="85"/>
      <c r="H127" s="74"/>
      <c r="I127" s="78"/>
      <c r="J127" s="141"/>
      <c r="K127" s="115"/>
    </row>
    <row r="128" spans="1:11" s="13" customFormat="1" ht="13.5" thickBot="1">
      <c r="A128" s="134" t="s">
        <v>147</v>
      </c>
      <c r="B128" s="135"/>
      <c r="C128" s="28"/>
      <c r="D128" s="56"/>
      <c r="E128" s="86"/>
      <c r="F128" s="74"/>
      <c r="G128" s="85"/>
      <c r="H128" s="74"/>
      <c r="I128" s="78">
        <v>20398085.8</v>
      </c>
      <c r="J128" s="104">
        <v>20398085.8</v>
      </c>
      <c r="K128" s="115"/>
    </row>
    <row r="129" spans="1:11" s="13" customFormat="1" ht="13.5" thickTop="1">
      <c r="A129" s="30"/>
      <c r="B129" s="17"/>
      <c r="C129" s="28"/>
      <c r="D129" s="56"/>
      <c r="E129" s="86"/>
      <c r="F129" s="74"/>
      <c r="G129" s="85"/>
      <c r="H129" s="74"/>
      <c r="I129" s="78"/>
      <c r="J129" s="141"/>
      <c r="K129" s="115"/>
    </row>
    <row r="130" spans="1:11" s="13" customFormat="1" ht="12.75">
      <c r="A130" s="14" t="s">
        <v>148</v>
      </c>
      <c r="B130" s="12"/>
      <c r="C130" s="28"/>
      <c r="D130" s="56"/>
      <c r="E130" s="86"/>
      <c r="F130" s="74"/>
      <c r="G130" s="85"/>
      <c r="H130" s="74"/>
      <c r="I130" s="78"/>
      <c r="J130" s="141"/>
      <c r="K130" s="115"/>
    </row>
    <row r="131" spans="1:11" s="13" customFormat="1" ht="12.75">
      <c r="A131" s="116"/>
      <c r="B131" s="133"/>
      <c r="C131" s="28"/>
      <c r="D131" s="56"/>
      <c r="E131" s="86"/>
      <c r="F131" s="74"/>
      <c r="G131" s="85"/>
      <c r="H131" s="74"/>
      <c r="I131" s="78"/>
      <c r="J131" s="104"/>
      <c r="K131" s="115"/>
    </row>
    <row r="132" spans="1:10" s="13" customFormat="1" ht="12.75" hidden="1">
      <c r="A132" s="30"/>
      <c r="B132" s="30" t="s">
        <v>28</v>
      </c>
      <c r="C132" s="30" t="s">
        <v>28</v>
      </c>
      <c r="D132" s="17" t="s">
        <v>8</v>
      </c>
      <c r="E132" s="18">
        <v>1785356</v>
      </c>
      <c r="F132" s="21">
        <f>SUM(E113:E132)</f>
        <v>94638320.53</v>
      </c>
      <c r="G132" s="33">
        <f t="shared" si="1"/>
        <v>1785356</v>
      </c>
      <c r="H132" s="19">
        <f>SUM(G113:G132)</f>
        <v>94638320.53</v>
      </c>
      <c r="I132" s="34"/>
      <c r="J132" s="35"/>
    </row>
    <row r="133" spans="1:10" s="13" customFormat="1" ht="12.7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</row>
    <row r="134" spans="1:10" s="13" customFormat="1" ht="15" customHeight="1" hidden="1">
      <c r="A134" s="160"/>
      <c r="B134" s="160"/>
      <c r="C134" s="160"/>
      <c r="D134" s="160"/>
      <c r="E134" s="154"/>
      <c r="F134" s="154"/>
      <c r="G134" s="161"/>
      <c r="H134" s="161"/>
      <c r="I134" s="161"/>
      <c r="J134" s="161"/>
    </row>
    <row r="135" spans="1:10" ht="12.75" hidden="1">
      <c r="A135"/>
      <c r="C135" s="36"/>
      <c r="D135" s="36"/>
      <c r="E135" s="155"/>
      <c r="F135" s="155"/>
      <c r="G135" s="161"/>
      <c r="H135" s="161"/>
      <c r="I135" s="161"/>
      <c r="J135" s="161"/>
    </row>
    <row r="136" spans="1:11" ht="45" customHeight="1" hidden="1">
      <c r="A136" s="160"/>
      <c r="B136" s="160"/>
      <c r="E136" s="166"/>
      <c r="F136" s="166"/>
      <c r="G136" s="156"/>
      <c r="H136" s="156"/>
      <c r="I136" s="154"/>
      <c r="J136" s="154"/>
      <c r="K136" s="6"/>
    </row>
    <row r="137" spans="1:11" ht="45" customHeight="1" hidden="1">
      <c r="A137" s="160"/>
      <c r="B137" s="160"/>
      <c r="E137" s="166"/>
      <c r="F137" s="166"/>
      <c r="G137" s="167"/>
      <c r="H137" s="167"/>
      <c r="I137" s="154"/>
      <c r="J137" s="154"/>
      <c r="K137" s="6"/>
    </row>
    <row r="138" spans="1:11" ht="12.7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6"/>
    </row>
    <row r="139" spans="1:10" ht="12.7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</row>
    <row r="140" spans="1:10" ht="12.7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</row>
    <row r="141" spans="1:10" ht="12.7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</row>
    <row r="142" spans="1:10" ht="12.7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</row>
    <row r="143" spans="1:10" ht="12.7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</row>
  </sheetData>
  <sheetProtection/>
  <mergeCells count="21">
    <mergeCell ref="A138:J143"/>
    <mergeCell ref="A136:B137"/>
    <mergeCell ref="I136:J137"/>
    <mergeCell ref="E137:F137"/>
    <mergeCell ref="G137:H137"/>
    <mergeCell ref="E136:F136"/>
    <mergeCell ref="E134:F135"/>
    <mergeCell ref="G136:H136"/>
    <mergeCell ref="E8:F8"/>
    <mergeCell ref="A133:J133"/>
    <mergeCell ref="A134:D134"/>
    <mergeCell ref="G134:J135"/>
    <mergeCell ref="G8:H8"/>
    <mergeCell ref="J8:J9"/>
    <mergeCell ref="I90:I92"/>
    <mergeCell ref="A1:J1"/>
    <mergeCell ref="I67:I69"/>
    <mergeCell ref="I86:I88"/>
    <mergeCell ref="A2:J2"/>
    <mergeCell ref="A3:J3"/>
    <mergeCell ref="A4:J7"/>
  </mergeCells>
  <printOptions gridLines="1"/>
  <pageMargins left="0.984251968503937" right="0.1968503937007874" top="0.984251968503937" bottom="0.7874015748031497" header="0.5118110236220472" footer="0.5118110236220472"/>
  <pageSetup horizontalDpi="600" verticalDpi="600" orientation="landscape" paperSize="9" scale="110" r:id="rId1"/>
  <headerFooter alignWithMargins="0">
    <oddFooter>&amp;L&amp;"Arial CE,Kurzíva"&amp;7&amp;F , &amp;A,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Dolní Újezd</dc:creator>
  <cp:keywords/>
  <dc:description/>
  <cp:lastModifiedBy>ObecníUředník</cp:lastModifiedBy>
  <cp:lastPrinted>2023-02-27T08:40:37Z</cp:lastPrinted>
  <dcterms:created xsi:type="dcterms:W3CDTF">2002-01-22T14:14:14Z</dcterms:created>
  <dcterms:modified xsi:type="dcterms:W3CDTF">2024-04-25T05:06:14Z</dcterms:modified>
  <cp:category/>
  <cp:version/>
  <cp:contentType/>
  <cp:contentStatus/>
</cp:coreProperties>
</file>